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pohagan\Desktop\Updated CMG Templates\"/>
    </mc:Choice>
  </mc:AlternateContent>
  <xr:revisionPtr revIDLastSave="0" documentId="13_ncr:1_{D31F32BD-6453-4491-8291-E8C6829475A2}" xr6:coauthVersionLast="47" xr6:coauthVersionMax="47" xr10:uidLastSave="{00000000-0000-0000-0000-000000000000}"/>
  <bookViews>
    <workbookView xWindow="-108" yWindow="-108" windowWidth="23256" windowHeight="12576" xr2:uid="{8680070A-8985-4C8D-BF96-972B2DF8BBEC}"/>
  </bookViews>
  <sheets>
    <sheet name="Cost Estimate" sheetId="12" r:id="rId1"/>
    <sheet name="PCD Summary" sheetId="15" r:id="rId2"/>
    <sheet name="Assumptions" sheetId="4" r:id="rId3"/>
    <sheet name="Expenditure Profile" sheetId="13" r:id="rId4"/>
    <sheet name="Comparisons" sheetId="14" r:id="rId5"/>
  </sheets>
  <definedNames>
    <definedName name="_xlnm.Print_Area" localSheetId="2">Assumptions!$A$1:$M$73</definedName>
    <definedName name="_xlnm.Print_Area" localSheetId="4">Comparisons!$A$1:$I$48</definedName>
    <definedName name="_xlnm.Print_Area" localSheetId="0">'Cost Estimate'!$A$1:$Q$90</definedName>
    <definedName name="_xlnm.Print_Area" localSheetId="3">'Expenditure Profile'!$A$1:$M$70</definedName>
    <definedName name="_xlnm.Print_Area" localSheetId="1">'PCD Summary'!$A$1:$L$29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14" l="1"/>
  <c r="E12" i="13"/>
  <c r="O47" i="12" l="1"/>
  <c r="I17" i="15" s="1"/>
  <c r="J17" i="15" s="1"/>
  <c r="O43" i="12"/>
  <c r="O42" i="12"/>
  <c r="O41" i="12"/>
  <c r="O40" i="12"/>
  <c r="O39" i="12"/>
  <c r="O38" i="12"/>
  <c r="O37" i="12"/>
  <c r="O36" i="12"/>
  <c r="O35" i="12"/>
  <c r="O34" i="12"/>
  <c r="O33" i="12"/>
  <c r="O32" i="12"/>
  <c r="O31" i="12"/>
  <c r="J14" i="15"/>
  <c r="J12" i="15"/>
  <c r="J10" i="15"/>
  <c r="D14" i="15"/>
  <c r="D12" i="15"/>
  <c r="D10" i="15"/>
  <c r="D8" i="15"/>
  <c r="O48" i="12"/>
  <c r="I18" i="15" s="1"/>
  <c r="J18" i="15" s="1"/>
  <c r="O49" i="12"/>
  <c r="I19" i="15" s="1"/>
  <c r="J19" i="15" s="1"/>
  <c r="O50" i="12"/>
  <c r="I20" i="15" s="1"/>
  <c r="J20" i="15" s="1"/>
  <c r="O51" i="12"/>
  <c r="I21" i="15" s="1"/>
  <c r="J21" i="15" s="1"/>
  <c r="O52" i="12"/>
  <c r="O53" i="12"/>
  <c r="I23" i="15" s="1"/>
  <c r="J23" i="15" s="1"/>
  <c r="O46" i="12" l="1"/>
  <c r="E23" i="14"/>
  <c r="G17" i="13" l="1"/>
  <c r="G18" i="13" s="1"/>
  <c r="G19" i="13" s="1"/>
  <c r="G20" i="13" s="1"/>
  <c r="E6" i="13"/>
  <c r="E8" i="13"/>
  <c r="K17" i="13"/>
  <c r="K18" i="13" s="1"/>
  <c r="H19" i="14" l="1"/>
  <c r="H18" i="14"/>
  <c r="E20" i="14"/>
  <c r="D9" i="14"/>
  <c r="D7" i="14"/>
  <c r="E15" i="4"/>
  <c r="E13" i="4"/>
  <c r="E11" i="4"/>
  <c r="E9" i="4"/>
  <c r="E7" i="4"/>
  <c r="O75" i="12" l="1"/>
  <c r="M60" i="12" l="1"/>
  <c r="O56" i="12" l="1"/>
  <c r="O57" i="12" s="1"/>
  <c r="O54" i="12"/>
  <c r="M74" i="12" s="1"/>
  <c r="O60" i="12" l="1"/>
  <c r="O61" i="12" l="1"/>
  <c r="G25" i="14"/>
  <c r="H25" i="14" s="1"/>
  <c r="F17" i="14" l="1"/>
  <c r="O29" i="12"/>
  <c r="O30" i="12"/>
  <c r="O44" i="12" l="1"/>
  <c r="G17" i="14"/>
  <c r="H17" i="14" s="1"/>
  <c r="K19" i="13"/>
  <c r="K20" i="13" s="1"/>
  <c r="K21" i="13" s="1"/>
  <c r="K22" i="13" s="1"/>
  <c r="K23" i="13" s="1"/>
  <c r="K24" i="13" s="1"/>
  <c r="K25" i="13" s="1"/>
  <c r="K26" i="13" s="1"/>
  <c r="K27" i="13" s="1"/>
  <c r="K28" i="13" s="1"/>
  <c r="K29" i="13" s="1"/>
  <c r="K30" i="13" s="1"/>
  <c r="K31" i="13" s="1"/>
  <c r="K32" i="13" s="1"/>
  <c r="G21" i="13"/>
  <c r="G22" i="13" s="1"/>
  <c r="G23" i="13" s="1"/>
  <c r="G24" i="13" s="1"/>
  <c r="G25" i="13" s="1"/>
  <c r="G26" i="13" s="1"/>
  <c r="G27" i="13" s="1"/>
  <c r="G28" i="13" s="1"/>
  <c r="G29" i="13" s="1"/>
  <c r="G30" i="13" s="1"/>
  <c r="G31" i="13" s="1"/>
  <c r="G32" i="13" s="1"/>
  <c r="F14" i="14" l="1"/>
  <c r="G14" i="14" s="1"/>
  <c r="H14" i="14" s="1"/>
  <c r="F15" i="14" l="1"/>
  <c r="O74" i="12"/>
  <c r="F16" i="14"/>
  <c r="O65" i="12" l="1"/>
  <c r="N66" i="12" s="1"/>
  <c r="G15" i="14"/>
  <c r="H15" i="14" s="1"/>
  <c r="G16" i="14"/>
  <c r="H16" i="14" s="1"/>
  <c r="F18" i="14" l="1"/>
  <c r="G18" i="14" s="1"/>
  <c r="O66" i="12"/>
  <c r="O68" i="12" s="1"/>
  <c r="M73" i="12" l="1"/>
  <c r="O73" i="12" s="1"/>
  <c r="I22" i="15"/>
  <c r="J22" i="15" s="1"/>
  <c r="J25" i="15" s="1"/>
  <c r="F19" i="14"/>
  <c r="G19" i="14" s="1"/>
  <c r="O71" i="12"/>
  <c r="O78" i="12" l="1"/>
  <c r="E10" i="13"/>
  <c r="F20" i="14"/>
  <c r="G20" i="14" l="1"/>
  <c r="H2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O14" authorId="0" shapeId="0" xr:uid="{2D5D13E6-8CAD-4F44-8CD3-E5912AD7AF7C}">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73" authorId="0" shapeId="0" xr:uid="{DE25CCC4-D6AF-42FE-843A-E9D8D0290722}">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74" authorId="0" shapeId="0" xr:uid="{6BD1A846-278C-4CA3-A797-9ACD5F44B9B1}">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75" authorId="0" shapeId="0" xr:uid="{21A8D24E-24F2-47D4-B5A7-22D4749C9761}">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89A40037-272F-4BAF-90F7-E5165E74C528}">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<sst xmlns="http://schemas.openxmlformats.org/spreadsheetml/2006/main" count="220" uniqueCount="140">
  <si>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</si>
  <si>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</si>
  <si>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</si>
  <si>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</si>
  <si>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</si>
  <si>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</si>
  <si>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</si>
  <si>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</si>
  <si>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</si>
  <si>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</si>
  <si>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</si>
  <si>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</si>
  <si>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</si>
  <si>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</si>
  <si>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 xml:space="preserve">Preparation and Administration Costs </t>
  </si>
  <si>
    <t xml:space="preserve">Project Information </t>
  </si>
  <si>
    <t>Location:</t>
  </si>
  <si>
    <t xml:space="preserve">NOTE: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</si>
  <si>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</si>
  <si>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</si>
  <si>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</si>
  <si>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</si>
  <si>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</si>
  <si>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</si>
  <si>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</si>
  <si>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</si>
  <si>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</si>
  <si>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</si>
  <si>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</si>
  <si>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</si>
  <si>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</si>
  <si>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</si>
  <si>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</si>
  <si>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</si>
  <si>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</si>
  <si>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</si>
  <si>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</si>
  <si>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</si>
  <si>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</si>
  <si>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</si>
  <si>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</si>
  <si>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</si>
  <si>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</si>
  <si>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</si>
  <si>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</si>
  <si>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</si>
  <si>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Unit </t>
  </si>
  <si>
    <t xml:space="preserve">Preparation and Administration </t>
  </si>
  <si>
    <t xml:space="preserve">Sub-Total D - Land and Property Costs </t>
  </si>
  <si>
    <t>Sub-Total E - Adjustments</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</si>
  <si>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</si>
  <si>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</si>
  <si>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</si>
  <si>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</si>
  <si>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</si>
  <si>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</si>
  <si>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</si>
  <si>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</si>
  <si>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</si>
  <si>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</si>
  <si>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</si>
  <si>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</si>
  <si>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</si>
  <si>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</si>
  <si>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</si>
  <si>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</si>
  <si>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</si>
  <si>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</si>
  <si>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</si>
  <si>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</si>
  <si>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Y</t>
  </si>
  <si>
    <t>N</t>
  </si>
  <si>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</si>
  <si>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</si>
  <si>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</si>
  <si>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Sub-Total B - Preparation and Administration Costs</t>
  </si>
  <si>
    <t xml:space="preserve">Project / Contract Code: </t>
  </si>
  <si>
    <t xml:space="preserve">Other Relevant Project Information: </t>
  </si>
  <si>
    <t>Estimate Comparisons</t>
  </si>
  <si>
    <t xml:space="preserve">Estimate Comparison </t>
  </si>
  <si>
    <t>The basis upon which the construction costs have been estimated shall be identified in this section, including any assumptions, exclusions or inclusions that would help the reader understand the basis of the estimate. The source of the cost data used to develop the cost estimate should also be clearly detailed.</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</si>
  <si>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</si>
  <si>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 xml:space="preserve">Any assumptions, exclusions or inclusions that have been made in relation to traffic management related costs shall be clearly identified in this section. Substantiation/justification of the percentage applied in the cost estimate shall be provided in this section. </t>
  </si>
  <si>
    <t xml:space="preserve">Any assumptions, exclusions or inclusions that have been made in relation to land and property costs shall be clearly identified in this section. Substantiation/justification of the value included in the cost estimate shall be provided. </t>
  </si>
  <si>
    <t>Project / Contract Code:</t>
  </si>
  <si>
    <t>Incurred Costs</t>
  </si>
  <si>
    <t>Forecast Costs to Complete</t>
  </si>
  <si>
    <t xml:space="preserve"> Cumulative Expenditure 
(€)</t>
  </si>
  <si>
    <t>Cumulative Expenditure (€)</t>
  </si>
  <si>
    <t>Select Previous Cost Estimate</t>
  </si>
  <si>
    <r>
      <t xml:space="preserve">VAT </t>
    </r>
    <r>
      <rPr>
        <i/>
        <sz val="10"/>
        <rFont val="Lucida Sans"/>
        <family val="2"/>
      </rPr>
      <t>on Land and Property</t>
    </r>
  </si>
  <si>
    <t xml:space="preserve">https://www.revenue.ie/en/vat/vat-on-property-and-construction/vat-and-the-supply-of-property/index.aspx </t>
  </si>
  <si>
    <t>Sub-Total A - Project Base Costs</t>
  </si>
  <si>
    <t>Approving Authority:</t>
  </si>
  <si>
    <t>Total Tender Project Budget Cost Estimate:</t>
  </si>
  <si>
    <t>Total Project Budget</t>
  </si>
  <si>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</si>
  <si>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Total Project Cost - Estimate Template </t>
  </si>
  <si>
    <t>Total Project Cost - Estimate</t>
  </si>
  <si>
    <t>Total Project Cost</t>
  </si>
  <si>
    <t xml:space="preserve">Total Project Cost Estimate Inclusive of VAT </t>
  </si>
  <si>
    <t xml:space="preserve">Total Project Cost Estimate Exclusive of VAT </t>
  </si>
  <si>
    <t>Preliminary Cost Estimate (Band 1 Projects)</t>
  </si>
  <si>
    <t xml:space="preserve">Any assumptions, exclusions or inclusions that have been made in relation to the delivery methodology of construction programme shall be clearly identified in this section. </t>
  </si>
  <si>
    <t xml:space="preserve">Any other relevant information, general assumptions, exclusions or inclusions that have been used to develop the cost estimate shall be included in this section. </t>
  </si>
  <si>
    <t xml:space="preserve">NOTE: For Band 1 Projects the activity cost heads presented are indicative for a linear project, if the project being reported (undertaken/developed) is not a linear project, activity cost heads are to be discussed and agreed in writing  with NTA prior to the production of the cost estimate.  </t>
  </si>
  <si>
    <r>
      <t xml:space="preserve">Main Contract(s) Costs </t>
    </r>
    <r>
      <rPr>
        <i/>
        <sz val="10"/>
        <color theme="0" tint="-0.34998626667073579"/>
        <rFont val="Lucida Sans"/>
        <family val="2"/>
      </rPr>
      <t xml:space="preserve">(Please provide supplementary information giving detail of costs below)   </t>
    </r>
  </si>
  <si>
    <t>1.6</t>
  </si>
  <si>
    <t>1.7</t>
  </si>
  <si>
    <t>1.8</t>
  </si>
  <si>
    <t>1.9</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</si>
  <si>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</si>
  <si>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</si>
  <si>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</si>
  <si>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</si>
  <si>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</si>
  <si>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</si>
  <si>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</si>
  <si>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</si>
  <si>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</si>
  <si>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</si>
  <si>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</si>
  <si>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</si>
  <si>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</si>
  <si>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</si>
  <si>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</si>
  <si>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</si>
  <si>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</si>
  <si>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</si>
  <si>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</si>
  <si>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</si>
  <si>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Land &amp; Property Costs</t>
  </si>
  <si>
    <t>PCD Summary</t>
  </si>
  <si>
    <t xml:space="preserve">Total (excluding VAT) </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</si>
  <si>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</si>
  <si>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</si>
  <si>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</si>
  <si>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1"/>
        <rFont val="Lucida Sans"/>
        <family val="2"/>
      </rPr>
      <t xml:space="preserve">(Output From QRA-004_B1_QRA_CMG) </t>
    </r>
  </si>
  <si>
    <r>
      <t xml:space="preserve">Add Contingency </t>
    </r>
    <r>
      <rPr>
        <i/>
        <sz val="10"/>
        <color theme="1"/>
        <rFont val="Lucida Sans"/>
        <family val="2"/>
      </rPr>
      <t>(001_B123_CC_CMG)</t>
    </r>
  </si>
  <si>
    <t>Forecast Costs (Including Tender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</si>
</sst>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 #,##0.00"/>
    <numFmt numFmtId="165" formatCode="_-[$€-2]\ * #,##0.00_-;\-[$€-2]\ * #,##0.00_-;_-[$€-2]\ * &quot;-&quot;??_-;_-@_-"/>
    <numFmt numFmtId="166" formatCode="0.0%"/>
    <numFmt numFmtId="167" formatCode="dd/mm/yyyy;@"/>
  </numFmts>
  <fonts count="2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i/>
      <sz val="10"/>
      <color theme="0"/>
      <name val="Lucida Sans"/>
      <family val="2"/>
    </font>
    <font>
      <sz val="11"/>
      <color theme="0"/>
      <name val="Lucida Sans"/>
      <family val="2"/>
    </font>
    <font>
      <sz val="12"/>
      <color theme="0"/>
      <name val="Lucida Sans"/>
      <family val="2"/>
    </font>
    <font>
      <i/>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s>
  <borders count="107">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right style="thin">
        <color auto="1"/>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468">
    <xf numFmtId="0" fontId="0" fillId="0" borderId="0" xfId="0"/>
    <xf numFmtId="165"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pplyProtection="1">
      <alignment vertical="center" wrapText="1"/>
    </xf>
    <xf numFmtId="0" fontId="2" fillId="2" borderId="0" xfId="0" applyFont="1" applyFill="1" applyAlignment="1" applyProtection="1">
      <alignment vertical="center" wrapText="1"/>
    </xf>
    <xf numFmtId="0" fontId="2" fillId="2" borderId="22"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23"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vertical="center" wrapText="1"/>
    </xf>
    <xf numFmtId="0" fontId="3" fillId="2" borderId="0" xfId="0" applyFont="1" applyFill="1" applyAlignment="1" applyProtection="1">
      <alignment vertical="center" wrapText="1"/>
    </xf>
    <xf numFmtId="0" fontId="2" fillId="2" borderId="52" xfId="0" applyFont="1" applyFill="1" applyBorder="1" applyAlignment="1" applyProtection="1">
      <alignment vertical="center" wrapText="1"/>
    </xf>
    <xf numFmtId="0" fontId="2" fillId="2" borderId="34" xfId="0" applyFont="1" applyFill="1" applyBorder="1" applyAlignment="1" applyProtection="1">
      <alignment vertical="center" wrapText="1"/>
    </xf>
    <xf numFmtId="164" fontId="2" fillId="2" borderId="34" xfId="0" applyNumberFormat="1" applyFont="1" applyFill="1" applyBorder="1" applyAlignment="1" applyProtection="1">
      <alignment vertical="center" wrapText="1"/>
    </xf>
    <xf numFmtId="164" fontId="2" fillId="2" borderId="53" xfId="0" applyNumberFormat="1" applyFont="1" applyFill="1" applyBorder="1" applyAlignment="1" applyProtection="1">
      <alignment vertical="center" wrapText="1"/>
    </xf>
    <xf numFmtId="0" fontId="12" fillId="4" borderId="54"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0" fontId="4" fillId="3" borderId="14" xfId="0" applyNumberFormat="1"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3" xfId="0" applyFont="1" applyFill="1" applyBorder="1" applyAlignment="1" applyProtection="1">
      <alignment horizontal="center"/>
      <protection locked="0"/>
    </xf>
    <xf numFmtId="14" fontId="4" fillId="3" borderId="44" xfId="0" applyNumberFormat="1" applyFont="1" applyFill="1" applyBorder="1" applyAlignment="1" applyProtection="1">
      <alignment horizontal="center"/>
      <protection locked="0"/>
    </xf>
    <xf numFmtId="0" fontId="4" fillId="3" borderId="15" xfId="0" applyFont="1" applyFill="1" applyBorder="1" applyAlignment="1" applyProtection="1">
      <alignment horizontal="center" vertical="center"/>
      <protection locked="0"/>
    </xf>
    <xf numFmtId="165" fontId="4" fillId="3" borderId="14" xfId="0"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165" fontId="4" fillId="3" borderId="14" xfId="0" applyNumberFormat="1" applyFont="1" applyFill="1" applyBorder="1" applyAlignment="1" applyProtection="1">
      <alignment horizontal="center" vertical="center" wrapText="1"/>
      <protection locked="0"/>
    </xf>
    <xf numFmtId="165" fontId="4" fillId="3" borderId="71" xfId="1" applyNumberFormat="1" applyFont="1" applyFill="1" applyBorder="1" applyAlignment="1" applyProtection="1">
      <alignment horizontal="center" vertical="center" wrapText="1"/>
      <protection locked="0"/>
    </xf>
    <xf numFmtId="165" fontId="4" fillId="3" borderId="72" xfId="1" applyNumberFormat="1" applyFont="1" applyFill="1" applyBorder="1" applyAlignment="1" applyProtection="1">
      <alignment horizontal="center" vertical="center" wrapText="1"/>
      <protection locked="0"/>
    </xf>
    <xf numFmtId="165" fontId="4" fillId="3" borderId="13" xfId="1" applyNumberFormat="1" applyFont="1" applyFill="1" applyBorder="1" applyAlignment="1" applyProtection="1">
      <alignment horizontal="center" vertical="center" wrapText="1"/>
      <protection locked="0"/>
    </xf>
    <xf numFmtId="165" fontId="4" fillId="3" borderId="11" xfId="1" applyNumberFormat="1" applyFont="1" applyFill="1" applyBorder="1" applyAlignment="1" applyProtection="1">
      <alignment horizontal="center" vertical="center" wrapText="1"/>
      <protection locked="0"/>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9" fontId="4" fillId="3" borderId="14" xfId="1" applyFont="1" applyFill="1" applyBorder="1" applyAlignment="1" applyProtection="1">
      <alignment horizontal="center" vertical="center" wrapText="1"/>
      <protection locked="0"/>
    </xf>
    <xf numFmtId="166" fontId="4" fillId="3" borderId="14" xfId="1" applyNumberFormat="1" applyFont="1" applyFill="1" applyBorder="1" applyAlignment="1" applyProtection="1">
      <alignment horizontal="center" vertical="center" wrapText="1"/>
      <protection locked="0"/>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0" fontId="4" fillId="3" borderId="14" xfId="0" applyFont="1" applyFill="1" applyBorder="1" applyAlignment="1" applyProtection="1">
      <alignment horizontal="center" vertical="center" wrapText="1"/>
      <protection locked="0"/>
    </xf>
    <xf numFmtId="14" fontId="4" fillId="3" borderId="6" xfId="0" applyNumberFormat="1"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12" fillId="4" borderId="20" xfId="0" applyFont="1" applyFill="1" applyBorder="1" applyAlignment="1" applyProtection="1">
      <alignment horizontal="left" vertical="center"/>
    </xf>
    <xf numFmtId="0" fontId="12" fillId="4" borderId="21" xfId="0" applyFont="1" applyFill="1" applyBorder="1" applyAlignment="1" applyProtection="1">
      <alignment horizontal="left" vertical="center"/>
    </xf>
    <xf numFmtId="0" fontId="3" fillId="2" borderId="19" xfId="0" applyFont="1" applyFill="1" applyBorder="1" applyAlignment="1" applyProtection="1">
      <alignment horizontal="right" vertical="top" wrapText="1"/>
    </xf>
    <xf numFmtId="0" fontId="3" fillId="2" borderId="24" xfId="0" applyFont="1" applyFill="1" applyBorder="1" applyAlignment="1" applyProtection="1">
      <alignment horizontal="right" vertical="top" wrapText="1"/>
    </xf>
    <xf numFmtId="0" fontId="2" fillId="2" borderId="0"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10" fillId="2" borderId="0" xfId="0" applyFont="1" applyFill="1" applyAlignment="1" applyProtection="1">
      <alignment horizontal="center" vertical="center" wrapText="1"/>
    </xf>
    <xf numFmtId="0" fontId="12" fillId="4" borderId="9"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4" borderId="12" xfId="0" applyFont="1" applyFill="1" applyBorder="1" applyAlignment="1" applyProtection="1">
      <alignment horizontal="left" vertical="center" wrapText="1"/>
    </xf>
    <xf numFmtId="0" fontId="12" fillId="4" borderId="6" xfId="0" applyFont="1" applyFill="1" applyBorder="1" applyAlignment="1" applyProtection="1">
      <alignment horizontal="center" vertical="center" wrapText="1"/>
    </xf>
    <xf numFmtId="0" fontId="12" fillId="4" borderId="55"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2" fillId="0" borderId="25" xfId="0" applyFont="1" applyFill="1" applyBorder="1" applyAlignment="1" applyProtection="1">
      <alignment horizontal="left" vertical="center" wrapText="1"/>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2" fillId="3" borderId="44"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55"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left" vertical="center"/>
    </xf>
    <xf numFmtId="0" fontId="12" fillId="4" borderId="25" xfId="0" applyFont="1" applyFill="1" applyBorder="1" applyAlignment="1" applyProtection="1">
      <alignment horizontal="left" vertical="center"/>
    </xf>
    <xf numFmtId="0" fontId="3" fillId="2" borderId="65" xfId="0" applyFont="1" applyFill="1" applyBorder="1" applyAlignment="1" applyProtection="1">
      <alignment horizontal="right" vertical="top" wrapText="1"/>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165" fontId="4" fillId="3" borderId="14"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horizontal="left"/>
      <protection locked="0"/>
    </xf>
    <xf numFmtId="0" fontId="18" fillId="3" borderId="14" xfId="0" applyFont="1" applyFill="1" applyBorder="1" applyAlignment="1" applyProtection="1">
      <alignment horizontal="center" vertical="center" wrapText="1"/>
      <protection locked="0"/>
    </xf>
    <xf numFmtId="0" fontId="4" fillId="3" borderId="43" xfId="0" applyFont="1" applyFill="1" applyBorder="1" applyAlignment="1" applyProtection="1">
      <alignment horizontal="left"/>
      <protection locked="0"/>
    </xf>
    <xf numFmtId="0" fontId="4" fillId="3" borderId="22"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23" xfId="0" applyFont="1" applyFill="1" applyBorder="1" applyAlignment="1" applyProtection="1">
      <alignment horizontal="left" vertical="top"/>
      <protection locked="0"/>
    </xf>
    <xf numFmtId="14" fontId="4" fillId="3" borderId="15" xfId="0" applyNumberFormat="1" applyFont="1" applyFill="1" applyBorder="1" applyAlignment="1" applyProtection="1">
      <alignment horizontal="center" vertical="center"/>
      <protection locked="0"/>
    </xf>
    <xf numFmtId="165" fontId="4" fillId="3" borderId="17" xfId="0" applyNumberFormat="1" applyFont="1" applyFill="1" applyBorder="1" applyAlignment="1" applyProtection="1">
      <alignment horizontal="center" vertical="center" wrapText="1"/>
      <protection locked="0"/>
    </xf>
    <xf numFmtId="0" fontId="25" fillId="3" borderId="14" xfId="0" applyFont="1" applyFill="1" applyBorder="1" applyAlignment="1" applyProtection="1">
      <alignment horizontal="left" vertical="top" wrapText="1"/>
      <protection locked="0"/>
    </xf>
    <xf numFmtId="0" fontId="4" fillId="2" borderId="0" xfId="0" applyFont="1" applyFill="1" applyAlignment="1" applyProtection="1">
      <alignment vertical="center" wrapText="1"/>
    </xf>
    <xf numFmtId="0" fontId="16" fillId="2" borderId="0" xfId="0" applyFont="1" applyFill="1" applyAlignment="1" applyProtection="1">
      <alignment vertical="center" wrapText="1"/>
    </xf>
    <xf numFmtId="0" fontId="4" fillId="2" borderId="0"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4" fillId="2" borderId="22"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23" xfId="0" applyFont="1" applyFill="1" applyBorder="1" applyAlignment="1" applyProtection="1">
      <alignment vertical="center" wrapText="1"/>
    </xf>
    <xf numFmtId="0" fontId="4" fillId="2" borderId="24"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14" xfId="0" applyFont="1" applyFill="1" applyBorder="1" applyAlignment="1" applyProtection="1">
      <alignment horizontal="left" vertical="center"/>
    </xf>
    <xf numFmtId="0" fontId="4" fillId="2" borderId="26" xfId="0" applyFont="1" applyFill="1" applyBorder="1" applyAlignment="1" applyProtection="1">
      <alignment vertical="center" wrapText="1"/>
    </xf>
    <xf numFmtId="0" fontId="4" fillId="2" borderId="27" xfId="0" applyFont="1" applyFill="1" applyBorder="1" applyAlignment="1" applyProtection="1">
      <alignment vertical="center" wrapText="1"/>
    </xf>
    <xf numFmtId="0" fontId="4" fillId="2" borderId="28" xfId="0" applyFont="1" applyFill="1" applyBorder="1" applyAlignment="1" applyProtection="1">
      <alignment vertical="center" wrapText="1"/>
    </xf>
    <xf numFmtId="0" fontId="5" fillId="2" borderId="35" xfId="0" applyFont="1" applyFill="1" applyBorder="1" applyAlignment="1" applyProtection="1">
      <alignment horizontal="left" vertical="center"/>
    </xf>
    <xf numFmtId="0" fontId="5" fillId="2" borderId="36" xfId="0" applyFont="1" applyFill="1" applyBorder="1" applyAlignment="1" applyProtection="1">
      <alignment horizontal="left" vertical="center"/>
    </xf>
    <xf numFmtId="0" fontId="5" fillId="2" borderId="37" xfId="0" applyFont="1" applyFill="1" applyBorder="1" applyAlignment="1" applyProtection="1">
      <alignment horizontal="left" vertical="center"/>
    </xf>
    <xf numFmtId="0" fontId="4" fillId="0" borderId="2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2" borderId="32"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17" xfId="0" applyFont="1" applyFill="1" applyBorder="1" applyAlignment="1" applyProtection="1">
      <alignment horizontal="left" vertical="center"/>
    </xf>
    <xf numFmtId="0" fontId="4" fillId="0" borderId="0" xfId="0" applyFont="1" applyFill="1" applyAlignment="1" applyProtection="1">
      <alignment vertical="center" wrapText="1"/>
    </xf>
    <xf numFmtId="0" fontId="16" fillId="0" borderId="0" xfId="0" applyFont="1" applyFill="1" applyAlignment="1" applyProtection="1">
      <alignment vertical="center" wrapText="1"/>
    </xf>
    <xf numFmtId="0" fontId="4" fillId="2" borderId="24" xfId="0" applyFont="1" applyFill="1" applyBorder="1" applyAlignment="1" applyProtection="1">
      <alignment horizontal="left" vertical="center"/>
    </xf>
    <xf numFmtId="0" fontId="4" fillId="2" borderId="32"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4" fillId="0" borderId="80" xfId="0" applyFont="1" applyFill="1" applyBorder="1" applyAlignment="1" applyProtection="1">
      <alignment horizontal="center" vertical="center"/>
    </xf>
    <xf numFmtId="0" fontId="4" fillId="2" borderId="22"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23" xfId="0" applyFont="1" applyFill="1" applyBorder="1" applyAlignment="1" applyProtection="1">
      <alignment vertical="center"/>
    </xf>
    <xf numFmtId="0" fontId="5" fillId="2" borderId="38" xfId="0" applyFont="1" applyFill="1" applyBorder="1" applyAlignment="1" applyProtection="1">
      <alignment horizontal="right" vertical="center" wrapText="1"/>
    </xf>
    <xf numFmtId="0" fontId="11" fillId="4" borderId="39" xfId="0" applyFont="1" applyFill="1" applyBorder="1" applyAlignment="1" applyProtection="1">
      <alignment horizontal="left" vertical="center"/>
    </xf>
    <xf numFmtId="0" fontId="11" fillId="4" borderId="30"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5" fillId="2" borderId="0" xfId="0" applyFont="1" applyFill="1" applyAlignment="1" applyProtection="1">
      <alignment vertical="center" wrapText="1"/>
    </xf>
    <xf numFmtId="0" fontId="11" fillId="2" borderId="0" xfId="0" applyFont="1" applyFill="1" applyAlignment="1" applyProtection="1">
      <alignment vertical="center" wrapText="1"/>
    </xf>
    <xf numFmtId="0" fontId="5" fillId="2" borderId="14" xfId="0" applyFont="1" applyFill="1" applyBorder="1" applyAlignment="1" applyProtection="1">
      <alignment vertical="center"/>
    </xf>
    <xf numFmtId="0" fontId="5" fillId="2" borderId="14" xfId="0" applyFont="1" applyFill="1" applyBorder="1" applyAlignment="1" applyProtection="1">
      <alignment horizontal="left" vertical="center" wrapText="1"/>
    </xf>
    <xf numFmtId="0" fontId="5" fillId="2" borderId="14"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165" fontId="4" fillId="2" borderId="14" xfId="0" applyNumberFormat="1" applyFont="1" applyFill="1" applyBorder="1" applyAlignment="1" applyProtection="1">
      <alignment horizontal="center" vertical="center" wrapText="1"/>
    </xf>
    <xf numFmtId="165" fontId="4" fillId="2" borderId="25" xfId="0" applyNumberFormat="1" applyFont="1" applyFill="1" applyBorder="1" applyAlignment="1" applyProtection="1">
      <alignment horizontal="center" vertical="center" wrapText="1"/>
    </xf>
    <xf numFmtId="0" fontId="4" fillId="2" borderId="14" xfId="0" applyFont="1" applyFill="1" applyBorder="1" applyAlignment="1" applyProtection="1">
      <alignment horizontal="left" vertical="center" wrapText="1"/>
    </xf>
    <xf numFmtId="49" fontId="4" fillId="2" borderId="14" xfId="0" applyNumberFormat="1" applyFont="1" applyFill="1" applyBorder="1" applyAlignment="1" applyProtection="1">
      <alignment horizontal="left" vertical="center" wrapText="1"/>
    </xf>
    <xf numFmtId="0" fontId="5" fillId="2" borderId="40" xfId="0" applyFont="1" applyFill="1" applyBorder="1" applyAlignment="1" applyProtection="1">
      <alignment vertical="center" wrapText="1"/>
    </xf>
    <xf numFmtId="0" fontId="5" fillId="2" borderId="41" xfId="0" applyFont="1" applyFill="1" applyBorder="1" applyAlignment="1" applyProtection="1">
      <alignment horizontal="right" vertical="center" wrapText="1"/>
    </xf>
    <xf numFmtId="0" fontId="5" fillId="2" borderId="27" xfId="0" applyFont="1" applyFill="1" applyBorder="1" applyAlignment="1" applyProtection="1">
      <alignment horizontal="right" vertical="center" wrapText="1"/>
    </xf>
    <xf numFmtId="0" fontId="5" fillId="2" borderId="42" xfId="0" applyFont="1" applyFill="1" applyBorder="1" applyAlignment="1" applyProtection="1">
      <alignment horizontal="right" vertical="center" wrapText="1"/>
    </xf>
    <xf numFmtId="165" fontId="5" fillId="2" borderId="41" xfId="0" applyNumberFormat="1" applyFont="1" applyFill="1" applyBorder="1" applyAlignment="1" applyProtection="1">
      <alignment horizontal="center" vertical="center" wrapText="1"/>
    </xf>
    <xf numFmtId="165" fontId="5" fillId="2" borderId="28" xfId="0" applyNumberFormat="1" applyFont="1" applyFill="1" applyBorder="1" applyAlignment="1" applyProtection="1">
      <alignment horizontal="center" vertical="center" wrapText="1"/>
    </xf>
    <xf numFmtId="0" fontId="11" fillId="4" borderId="30" xfId="0" applyFont="1" applyFill="1" applyBorder="1" applyAlignment="1" applyProtection="1">
      <alignment vertical="center"/>
    </xf>
    <xf numFmtId="0" fontId="11" fillId="4" borderId="30" xfId="0" applyFont="1" applyFill="1" applyBorder="1" applyAlignment="1" applyProtection="1">
      <alignment vertical="center" wrapText="1"/>
    </xf>
    <xf numFmtId="0" fontId="11" fillId="4" borderId="31" xfId="0" applyFont="1" applyFill="1" applyBorder="1" applyAlignment="1" applyProtection="1">
      <alignment vertical="center" wrapText="1"/>
    </xf>
    <xf numFmtId="0" fontId="4" fillId="2" borderId="15" xfId="0" applyFont="1" applyFill="1" applyBorder="1" applyAlignment="1" applyProtection="1">
      <alignment horizontal="left" vertical="center" wrapText="1"/>
    </xf>
    <xf numFmtId="165" fontId="4" fillId="0" borderId="15" xfId="0" applyNumberFormat="1" applyFont="1" applyFill="1" applyBorder="1" applyAlignment="1" applyProtection="1">
      <alignment horizontal="center" vertical="center" wrapText="1"/>
    </xf>
    <xf numFmtId="165" fontId="4" fillId="0" borderId="16" xfId="0" applyNumberFormat="1" applyFont="1" applyFill="1" applyBorder="1" applyAlignment="1" applyProtection="1">
      <alignment horizontal="center" vertical="center" wrapText="1"/>
    </xf>
    <xf numFmtId="165" fontId="4" fillId="0" borderId="17" xfId="0" applyNumberFormat="1" applyFont="1" applyFill="1" applyBorder="1" applyAlignment="1" applyProtection="1">
      <alignment horizontal="center" vertical="center" wrapText="1"/>
    </xf>
    <xf numFmtId="0" fontId="4" fillId="2" borderId="87" xfId="0" applyFont="1" applyFill="1" applyBorder="1" applyAlignment="1" applyProtection="1">
      <alignment horizontal="left" vertical="center" wrapText="1"/>
    </xf>
    <xf numFmtId="0" fontId="4" fillId="2" borderId="76" xfId="0" applyFont="1" applyFill="1" applyBorder="1" applyAlignment="1" applyProtection="1">
      <alignment horizontal="left" vertical="center" wrapText="1" indent="2"/>
    </xf>
    <xf numFmtId="0" fontId="4" fillId="2" borderId="88" xfId="0" applyFont="1" applyFill="1" applyBorder="1" applyAlignment="1" applyProtection="1">
      <alignment horizontal="left" vertical="center" wrapText="1"/>
    </xf>
    <xf numFmtId="0" fontId="4" fillId="2" borderId="77" xfId="0" applyFont="1" applyFill="1" applyBorder="1" applyAlignment="1" applyProtection="1">
      <alignment horizontal="left"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5" fillId="2" borderId="26" xfId="0" applyFont="1" applyFill="1" applyBorder="1" applyAlignment="1" applyProtection="1">
      <alignment vertical="center" wrapText="1"/>
    </xf>
    <xf numFmtId="0" fontId="5" fillId="2" borderId="43" xfId="0" applyFont="1" applyFill="1" applyBorder="1" applyAlignment="1" applyProtection="1">
      <alignment horizontal="right" vertical="center" wrapText="1"/>
    </xf>
    <xf numFmtId="165" fontId="5" fillId="2" borderId="43" xfId="0" applyNumberFormat="1" applyFont="1" applyFill="1" applyBorder="1" applyAlignment="1" applyProtection="1">
      <alignment horizontal="center" vertical="center" wrapText="1"/>
    </xf>
    <xf numFmtId="165" fontId="5" fillId="2" borderId="44" xfId="0" applyNumberFormat="1" applyFont="1" applyFill="1" applyBorder="1" applyAlignment="1" applyProtection="1">
      <alignment horizontal="center" vertical="center" wrapText="1"/>
    </xf>
    <xf numFmtId="0" fontId="5" fillId="2" borderId="15"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0" borderId="1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165" fontId="4" fillId="0" borderId="14" xfId="0" applyNumberFormat="1" applyFont="1" applyFill="1" applyBorder="1" applyAlignment="1" applyProtection="1">
      <alignment horizontal="center" vertical="center" wrapText="1"/>
    </xf>
    <xf numFmtId="0" fontId="5" fillId="2" borderId="45" xfId="0" applyFont="1" applyFill="1" applyBorder="1" applyAlignment="1" applyProtection="1">
      <alignment horizontal="right" vertical="center" wrapText="1" indent="1"/>
    </xf>
    <xf numFmtId="0" fontId="5" fillId="2" borderId="46" xfId="0" applyFont="1" applyFill="1" applyBorder="1" applyAlignment="1" applyProtection="1">
      <alignment horizontal="right" vertical="center" wrapText="1" indent="1"/>
    </xf>
    <xf numFmtId="0" fontId="5" fillId="2" borderId="47" xfId="0" applyFont="1" applyFill="1" applyBorder="1" applyAlignment="1" applyProtection="1">
      <alignment horizontal="right" vertical="center" wrapText="1" indent="1"/>
    </xf>
    <xf numFmtId="165" fontId="5" fillId="2" borderId="45" xfId="0" applyNumberFormat="1" applyFont="1" applyFill="1" applyBorder="1" applyAlignment="1" applyProtection="1">
      <alignment horizontal="center" vertical="center" wrapText="1"/>
    </xf>
    <xf numFmtId="165" fontId="5" fillId="2" borderId="48" xfId="0" applyNumberFormat="1" applyFont="1" applyFill="1" applyBorder="1" applyAlignment="1" applyProtection="1">
      <alignment horizontal="center" vertical="center" wrapText="1"/>
    </xf>
    <xf numFmtId="0" fontId="5" fillId="2" borderId="49" xfId="0" applyFont="1" applyFill="1" applyBorder="1" applyAlignment="1" applyProtection="1">
      <alignment horizontal="right" vertical="top" wrapText="1"/>
    </xf>
    <xf numFmtId="0" fontId="5" fillId="2" borderId="50" xfId="0" applyFont="1" applyFill="1" applyBorder="1" applyAlignment="1" applyProtection="1">
      <alignment horizontal="right" vertical="top" wrapText="1"/>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5" fillId="2" borderId="23" xfId="0" applyFont="1" applyFill="1" applyBorder="1" applyAlignment="1" applyProtection="1">
      <alignment vertical="center" wrapText="1"/>
    </xf>
    <xf numFmtId="0" fontId="4" fillId="2" borderId="80" xfId="0" applyFont="1" applyFill="1" applyBorder="1" applyAlignment="1" applyProtection="1">
      <alignment horizontal="left" vertical="center" wrapText="1"/>
    </xf>
    <xf numFmtId="0" fontId="4" fillId="2" borderId="81" xfId="0" applyFont="1" applyFill="1" applyBorder="1" applyAlignment="1" applyProtection="1">
      <alignment horizontal="left" vertical="center" wrapText="1"/>
    </xf>
    <xf numFmtId="1" fontId="4" fillId="0" borderId="14" xfId="1" applyNumberFormat="1" applyFont="1" applyFill="1" applyBorder="1" applyAlignment="1" applyProtection="1">
      <alignment horizontal="center" vertical="center"/>
    </xf>
    <xf numFmtId="0" fontId="4" fillId="0" borderId="14" xfId="0" applyFont="1" applyFill="1" applyBorder="1" applyAlignment="1" applyProtection="1">
      <alignment horizontal="center" vertical="center" wrapText="1"/>
    </xf>
    <xf numFmtId="165" fontId="4" fillId="2" borderId="16" xfId="0" applyNumberFormat="1" applyFont="1" applyFill="1" applyBorder="1" applyAlignment="1" applyProtection="1">
      <alignment horizontal="center" vertical="center" wrapText="1"/>
    </xf>
    <xf numFmtId="165" fontId="4" fillId="2" borderId="33" xfId="0" applyNumberFormat="1" applyFont="1" applyFill="1" applyBorder="1" applyAlignment="1" applyProtection="1">
      <alignment horizontal="center" vertical="center" wrapText="1"/>
    </xf>
    <xf numFmtId="0" fontId="4" fillId="2" borderId="0" xfId="0" applyFont="1" applyFill="1" applyBorder="1" applyAlignment="1" applyProtection="1">
      <alignment horizontal="left" vertical="center"/>
    </xf>
    <xf numFmtId="165" fontId="4" fillId="2" borderId="0" xfId="0" applyNumberFormat="1"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165" fontId="4" fillId="2" borderId="12" xfId="1" applyNumberFormat="1" applyFont="1" applyFill="1" applyBorder="1" applyAlignment="1" applyProtection="1">
      <alignment vertical="center" wrapText="1"/>
    </xf>
    <xf numFmtId="0" fontId="5" fillId="2" borderId="0" xfId="0" applyFont="1" applyFill="1" applyBorder="1" applyAlignment="1" applyProtection="1">
      <alignment horizontal="right" vertical="center" indent="1"/>
    </xf>
    <xf numFmtId="165" fontId="5" fillId="2" borderId="15" xfId="0" applyNumberFormat="1" applyFont="1" applyFill="1" applyBorder="1" applyAlignment="1" applyProtection="1">
      <alignment horizontal="center" vertical="center" wrapText="1"/>
    </xf>
    <xf numFmtId="165" fontId="5" fillId="2" borderId="33" xfId="0" applyNumberFormat="1" applyFont="1" applyFill="1" applyBorder="1" applyAlignment="1" applyProtection="1">
      <alignment horizontal="center" vertical="center" wrapText="1"/>
    </xf>
    <xf numFmtId="0" fontId="5" fillId="2" borderId="51" xfId="0" applyFont="1" applyFill="1" applyBorder="1" applyAlignment="1" applyProtection="1">
      <alignment horizontal="right" vertical="top" wrapText="1"/>
    </xf>
    <xf numFmtId="0" fontId="5" fillId="2" borderId="27" xfId="0" applyFont="1" applyFill="1" applyBorder="1" applyAlignment="1" applyProtection="1">
      <alignment vertical="center"/>
    </xf>
    <xf numFmtId="0" fontId="5" fillId="2" borderId="27" xfId="0" applyFont="1" applyFill="1" applyBorder="1" applyAlignment="1" applyProtection="1">
      <alignment vertical="center" wrapText="1"/>
    </xf>
    <xf numFmtId="164" fontId="5" fillId="2" borderId="27" xfId="0" applyNumberFormat="1" applyFont="1" applyFill="1" applyBorder="1" applyAlignment="1" applyProtection="1">
      <alignment horizontal="center" vertical="center" wrapText="1"/>
    </xf>
    <xf numFmtId="164" fontId="5" fillId="2" borderId="28" xfId="0" applyNumberFormat="1" applyFont="1" applyFill="1" applyBorder="1" applyAlignment="1" applyProtection="1">
      <alignment horizontal="center" vertical="center" wrapText="1"/>
    </xf>
    <xf numFmtId="0" fontId="4" fillId="2" borderId="29" xfId="0" applyFont="1" applyFill="1" applyBorder="1" applyAlignment="1" applyProtection="1">
      <alignment horizontal="right" vertical="center" wrapText="1"/>
    </xf>
    <xf numFmtId="0" fontId="4" fillId="2" borderId="30" xfId="0" applyFont="1" applyFill="1" applyBorder="1" applyAlignment="1" applyProtection="1">
      <alignment vertical="center"/>
    </xf>
    <xf numFmtId="0" fontId="4" fillId="2" borderId="30" xfId="0" applyFont="1" applyFill="1" applyBorder="1" applyAlignment="1" applyProtection="1">
      <alignment horizontal="left" vertical="center" wrapText="1"/>
    </xf>
    <xf numFmtId="165" fontId="4" fillId="2" borderId="30" xfId="0" applyNumberFormat="1"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9" fontId="5" fillId="2" borderId="22" xfId="1" applyFont="1" applyFill="1" applyBorder="1" applyAlignment="1" applyProtection="1">
      <alignment horizontal="left" vertical="center"/>
    </xf>
    <xf numFmtId="9" fontId="5" fillId="2" borderId="0" xfId="1" applyFont="1" applyFill="1" applyBorder="1" applyAlignment="1" applyProtection="1">
      <alignment horizontal="left" vertical="center"/>
    </xf>
    <xf numFmtId="9" fontId="5" fillId="2" borderId="0" xfId="1" applyFont="1" applyFill="1" applyBorder="1" applyAlignment="1" applyProtection="1">
      <alignment horizontal="left" vertical="center"/>
    </xf>
    <xf numFmtId="165" fontId="5" fillId="2" borderId="14" xfId="1" applyNumberFormat="1" applyFont="1" applyFill="1" applyBorder="1" applyAlignment="1" applyProtection="1">
      <alignment horizontal="center" vertical="center" wrapText="1"/>
    </xf>
    <xf numFmtId="9" fontId="5" fillId="2" borderId="25" xfId="1" applyFont="1" applyFill="1" applyBorder="1" applyAlignment="1" applyProtection="1">
      <alignment horizontal="center" vertical="center" wrapText="1"/>
    </xf>
    <xf numFmtId="9" fontId="5" fillId="2" borderId="0" xfId="1" applyFont="1" applyFill="1" applyAlignment="1" applyProtection="1">
      <alignment vertical="center" wrapText="1"/>
    </xf>
    <xf numFmtId="9" fontId="11" fillId="2" borderId="0" xfId="1" applyFont="1" applyFill="1" applyAlignment="1" applyProtection="1">
      <alignment vertical="center" wrapText="1"/>
    </xf>
    <xf numFmtId="0" fontId="5" fillId="2" borderId="22" xfId="0" applyFont="1" applyFill="1" applyBorder="1" applyAlignment="1" applyProtection="1">
      <alignment horizontal="right" vertical="center" wrapText="1"/>
    </xf>
    <xf numFmtId="0" fontId="5" fillId="2" borderId="0" xfId="0" applyFont="1" applyFill="1" applyBorder="1" applyAlignment="1" applyProtection="1">
      <alignment horizontal="right" vertical="center"/>
    </xf>
    <xf numFmtId="165" fontId="5" fillId="2" borderId="0" xfId="0" applyNumberFormat="1" applyFont="1" applyFill="1" applyBorder="1" applyAlignment="1" applyProtection="1">
      <alignment horizontal="center" vertical="center" wrapText="1"/>
    </xf>
    <xf numFmtId="165" fontId="5" fillId="2" borderId="23" xfId="0" applyNumberFormat="1" applyFont="1" applyFill="1" applyBorder="1" applyAlignment="1" applyProtection="1">
      <alignment horizontal="center" vertical="center" wrapText="1"/>
    </xf>
    <xf numFmtId="0" fontId="7" fillId="2" borderId="70"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165" fontId="5" fillId="2" borderId="6" xfId="0" applyNumberFormat="1" applyFont="1" applyFill="1" applyBorder="1" applyAlignment="1" applyProtection="1">
      <alignment horizontal="center" vertical="center" wrapText="1"/>
    </xf>
    <xf numFmtId="165" fontId="4" fillId="0" borderId="6" xfId="1" applyNumberFormat="1" applyFont="1" applyFill="1" applyBorder="1" applyAlignment="1" applyProtection="1">
      <alignment horizontal="center" vertical="center" wrapText="1"/>
    </xf>
    <xf numFmtId="165" fontId="4" fillId="2" borderId="6" xfId="0" applyNumberFormat="1" applyFont="1" applyFill="1" applyBorder="1" applyAlignment="1" applyProtection="1">
      <alignment horizontal="center" vertical="center" wrapText="1"/>
    </xf>
    <xf numFmtId="165" fontId="4" fillId="2" borderId="55" xfId="0" applyNumberFormat="1" applyFont="1" applyFill="1" applyBorder="1" applyAlignment="1" applyProtection="1">
      <alignment horizontal="center" vertical="center" wrapText="1"/>
    </xf>
    <xf numFmtId="0" fontId="7" fillId="2" borderId="5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72" xfId="0" applyFont="1" applyFill="1" applyBorder="1" applyAlignment="1" applyProtection="1">
      <alignment horizontal="left" vertical="center" wrapText="1"/>
    </xf>
    <xf numFmtId="165" fontId="4" fillId="2" borderId="73" xfId="0" applyNumberFormat="1" applyFont="1" applyFill="1" applyBorder="1" applyAlignment="1" applyProtection="1">
      <alignment horizontal="center" vertical="center" wrapText="1"/>
    </xf>
    <xf numFmtId="165" fontId="4" fillId="2" borderId="71" xfId="0" applyNumberFormat="1" applyFont="1" applyFill="1" applyBorder="1" applyAlignment="1" applyProtection="1">
      <alignment horizontal="center" vertical="center" wrapText="1"/>
    </xf>
    <xf numFmtId="165" fontId="4" fillId="2" borderId="58" xfId="0" applyNumberFormat="1" applyFont="1" applyFill="1" applyBorder="1" applyAlignment="1" applyProtection="1">
      <alignment horizontal="center" vertical="center" wrapText="1"/>
    </xf>
    <xf numFmtId="0" fontId="19" fillId="2" borderId="75" xfId="2" applyFill="1" applyBorder="1" applyAlignment="1" applyProtection="1">
      <alignment horizontal="left" vertical="center" wrapText="1"/>
    </xf>
    <xf numFmtId="0" fontId="19" fillId="2" borderId="10" xfId="2" applyFill="1" applyBorder="1" applyAlignment="1" applyProtection="1">
      <alignment horizontal="left" vertical="center" wrapText="1"/>
    </xf>
    <xf numFmtId="0" fontId="19" fillId="2" borderId="11" xfId="2" applyFill="1" applyBorder="1" applyAlignment="1" applyProtection="1">
      <alignment horizontal="left" vertical="center" wrapText="1"/>
    </xf>
    <xf numFmtId="165" fontId="4" fillId="2" borderId="60" xfId="0" applyNumberFormat="1" applyFont="1" applyFill="1" applyBorder="1" applyAlignment="1" applyProtection="1">
      <alignment horizontal="center" vertical="center" wrapText="1"/>
    </xf>
    <xf numFmtId="165" fontId="4" fillId="2" borderId="13" xfId="0" applyNumberFormat="1" applyFont="1" applyFill="1" applyBorder="1" applyAlignment="1" applyProtection="1">
      <alignment horizontal="center" vertical="center" wrapText="1"/>
    </xf>
    <xf numFmtId="165" fontId="4" fillId="2" borderId="74" xfId="0" applyNumberFormat="1" applyFont="1" applyFill="1" applyBorder="1" applyAlignment="1" applyProtection="1">
      <alignment horizontal="center" vertical="center" wrapText="1"/>
    </xf>
    <xf numFmtId="165" fontId="5" fillId="2" borderId="14" xfId="0" applyNumberFormat="1" applyFont="1" applyFill="1" applyBorder="1" applyAlignment="1" applyProtection="1">
      <alignment horizontal="center" vertical="center" wrapText="1"/>
    </xf>
    <xf numFmtId="165" fontId="5" fillId="2" borderId="25" xfId="0" applyNumberFormat="1" applyFont="1" applyFill="1" applyBorder="1" applyAlignment="1" applyProtection="1">
      <alignment horizontal="center" vertical="center" wrapText="1"/>
    </xf>
    <xf numFmtId="0" fontId="5" fillId="2" borderId="26" xfId="0" applyFont="1" applyFill="1" applyBorder="1" applyAlignment="1" applyProtection="1">
      <alignment horizontal="right" vertical="center" wrapText="1"/>
    </xf>
    <xf numFmtId="0" fontId="5" fillId="2" borderId="28" xfId="0" applyFont="1" applyFill="1" applyBorder="1" applyAlignment="1" applyProtection="1">
      <alignment vertical="center" wrapText="1"/>
    </xf>
    <xf numFmtId="0" fontId="4" fillId="2" borderId="29" xfId="0" applyFont="1" applyFill="1" applyBorder="1" applyAlignment="1" applyProtection="1">
      <alignment vertical="center" wrapText="1"/>
    </xf>
    <xf numFmtId="0" fontId="5" fillId="2" borderId="30" xfId="0" applyFont="1" applyFill="1" applyBorder="1" applyAlignment="1" applyProtection="1">
      <alignment vertical="center"/>
    </xf>
    <xf numFmtId="0" fontId="5" fillId="2" borderId="30" xfId="0" applyFont="1" applyFill="1" applyBorder="1" applyAlignment="1" applyProtection="1">
      <alignment vertical="center" wrapText="1"/>
    </xf>
    <xf numFmtId="164" fontId="5" fillId="2" borderId="30" xfId="0" applyNumberFormat="1" applyFont="1" applyFill="1" applyBorder="1" applyAlignment="1" applyProtection="1">
      <alignment horizontal="center" vertical="center" wrapText="1"/>
    </xf>
    <xf numFmtId="164" fontId="5" fillId="2" borderId="31" xfId="0" applyNumberFormat="1" applyFont="1" applyFill="1" applyBorder="1" applyAlignment="1" applyProtection="1">
      <alignment horizontal="center" vertical="center" wrapText="1"/>
    </xf>
    <xf numFmtId="0" fontId="5" fillId="2" borderId="22" xfId="0" applyFont="1" applyFill="1" applyBorder="1" applyAlignment="1" applyProtection="1">
      <alignment vertical="center"/>
    </xf>
    <xf numFmtId="164" fontId="5" fillId="2" borderId="0" xfId="0" applyNumberFormat="1" applyFont="1" applyFill="1" applyBorder="1" applyAlignment="1" applyProtection="1">
      <alignment horizontal="center" vertical="center" wrapText="1"/>
    </xf>
    <xf numFmtId="164" fontId="5" fillId="2" borderId="23" xfId="0" applyNumberFormat="1" applyFont="1" applyFill="1" applyBorder="1" applyAlignment="1" applyProtection="1">
      <alignment horizontal="center" vertical="center" wrapText="1"/>
    </xf>
    <xf numFmtId="0" fontId="4" fillId="2" borderId="52" xfId="0" applyFont="1" applyFill="1" applyBorder="1" applyAlignment="1" applyProtection="1">
      <alignment vertical="center" wrapText="1"/>
    </xf>
    <xf numFmtId="0" fontId="4" fillId="2" borderId="34" xfId="0" applyFont="1" applyFill="1" applyBorder="1" applyAlignment="1" applyProtection="1">
      <alignment vertical="center" wrapText="1"/>
    </xf>
    <xf numFmtId="0" fontId="4" fillId="2" borderId="53" xfId="0" applyFont="1" applyFill="1" applyBorder="1" applyAlignment="1" applyProtection="1">
      <alignment vertical="center" wrapText="1"/>
    </xf>
    <xf numFmtId="0" fontId="11" fillId="4" borderId="59" xfId="0" applyFont="1" applyFill="1" applyBorder="1" applyAlignment="1" applyProtection="1">
      <alignment horizontal="center" vertical="center"/>
    </xf>
    <xf numFmtId="0" fontId="11" fillId="4" borderId="13" xfId="0" applyFont="1" applyFill="1" applyBorder="1" applyAlignment="1" applyProtection="1">
      <alignment horizontal="left" vertical="center" wrapText="1"/>
    </xf>
    <xf numFmtId="0" fontId="11" fillId="4" borderId="10" xfId="0" applyFont="1" applyFill="1" applyBorder="1" applyAlignment="1" applyProtection="1">
      <alignment horizontal="left" vertical="center" wrapText="1"/>
    </xf>
    <xf numFmtId="0" fontId="11" fillId="4" borderId="11" xfId="0" applyFont="1" applyFill="1" applyBorder="1" applyAlignment="1" applyProtection="1">
      <alignment horizontal="left" vertical="center" wrapText="1"/>
    </xf>
    <xf numFmtId="0" fontId="11" fillId="4" borderId="60" xfId="0" applyFont="1" applyFill="1" applyBorder="1" applyAlignment="1" applyProtection="1">
      <alignment horizontal="center" vertical="center" wrapText="1"/>
    </xf>
    <xf numFmtId="0" fontId="11" fillId="4" borderId="61" xfId="0" applyFont="1" applyFill="1" applyBorder="1" applyAlignment="1" applyProtection="1">
      <alignment horizontal="center" vertical="center" wrapText="1"/>
    </xf>
    <xf numFmtId="0" fontId="4" fillId="2" borderId="62" xfId="0" applyFont="1" applyFill="1" applyBorder="1" applyAlignment="1" applyProtection="1">
      <alignment vertical="center" wrapText="1"/>
    </xf>
    <xf numFmtId="0" fontId="4" fillId="2" borderId="63" xfId="0" applyFont="1" applyFill="1" applyBorder="1" applyAlignment="1" applyProtection="1">
      <alignment vertical="center" wrapText="1"/>
    </xf>
    <xf numFmtId="0" fontId="4" fillId="2" borderId="64" xfId="0"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0" fontId="4" fillId="2" borderId="27"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4" fillId="2" borderId="0" xfId="0" applyFont="1" applyFill="1" applyAlignment="1" applyProtection="1">
      <alignment horizontal="left" vertical="center" wrapText="1"/>
    </xf>
    <xf numFmtId="0" fontId="4" fillId="3" borderId="15"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4" fillId="3" borderId="15"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xf>
    <xf numFmtId="0" fontId="4" fillId="2" borderId="89" xfId="0" applyFont="1" applyFill="1" applyBorder="1" applyAlignment="1" applyProtection="1">
      <alignment horizontal="left" vertical="center" wrapText="1"/>
    </xf>
    <xf numFmtId="0" fontId="4" fillId="2" borderId="90" xfId="0" applyFont="1" applyFill="1" applyBorder="1" applyAlignment="1" applyProtection="1">
      <alignment horizontal="left" vertical="center" wrapText="1"/>
    </xf>
    <xf numFmtId="0" fontId="4" fillId="0" borderId="91" xfId="0" applyFont="1" applyFill="1" applyBorder="1" applyAlignment="1" applyProtection="1">
      <alignment horizontal="left" vertical="center"/>
    </xf>
    <xf numFmtId="0" fontId="4" fillId="0" borderId="90" xfId="0" applyFont="1" applyFill="1" applyBorder="1" applyAlignment="1" applyProtection="1">
      <alignment horizontal="left" vertical="center"/>
    </xf>
    <xf numFmtId="0" fontId="4" fillId="0" borderId="92" xfId="0" applyFont="1" applyFill="1" applyBorder="1" applyAlignment="1" applyProtection="1">
      <alignment horizontal="left" vertical="center"/>
    </xf>
    <xf numFmtId="0" fontId="4" fillId="2" borderId="9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94" xfId="0" applyFont="1" applyFill="1" applyBorder="1" applyAlignment="1" applyProtection="1">
      <alignment horizontal="center" vertical="center" wrapText="1"/>
    </xf>
    <xf numFmtId="0" fontId="4" fillId="2" borderId="93"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167" fontId="4" fillId="0" borderId="9" xfId="0" applyNumberFormat="1" applyFont="1" applyFill="1" applyBorder="1" applyAlignment="1" applyProtection="1">
      <alignment horizontal="left" vertical="center"/>
    </xf>
    <xf numFmtId="167" fontId="4" fillId="0" borderId="94" xfId="0" applyNumberFormat="1"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4" fillId="0" borderId="95" xfId="0" applyFont="1" applyFill="1" applyBorder="1" applyAlignment="1" applyProtection="1">
      <alignment horizontal="left" vertical="center"/>
    </xf>
    <xf numFmtId="0" fontId="4" fillId="2" borderId="96" xfId="0" applyFont="1" applyFill="1" applyBorder="1" applyAlignment="1" applyProtection="1">
      <alignment vertical="center" wrapText="1"/>
    </xf>
    <xf numFmtId="0" fontId="4" fillId="2" borderId="97" xfId="0" applyFont="1" applyFill="1" applyBorder="1" applyAlignment="1" applyProtection="1">
      <alignment vertical="center" wrapText="1"/>
    </xf>
    <xf numFmtId="0" fontId="4" fillId="2" borderId="98" xfId="0" applyFont="1" applyFill="1" applyBorder="1" applyAlignment="1" applyProtection="1">
      <alignment vertical="center" wrapText="1"/>
    </xf>
    <xf numFmtId="0" fontId="5" fillId="2" borderId="99" xfId="0" applyFont="1" applyFill="1" applyBorder="1" applyAlignment="1" applyProtection="1">
      <alignment horizontal="right" vertical="center" wrapText="1"/>
    </xf>
    <xf numFmtId="0" fontId="11" fillId="4" borderId="100" xfId="0" applyFont="1" applyFill="1" applyBorder="1" applyAlignment="1" applyProtection="1">
      <alignment vertical="center"/>
    </xf>
    <xf numFmtId="0" fontId="11" fillId="4" borderId="100" xfId="0" applyFont="1" applyFill="1" applyBorder="1" applyAlignment="1" applyProtection="1">
      <alignment vertical="center" wrapText="1"/>
    </xf>
    <xf numFmtId="0" fontId="11" fillId="4" borderId="10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2" borderId="15" xfId="0" applyFont="1" applyFill="1" applyBorder="1" applyAlignment="1" applyProtection="1">
      <alignment horizontal="right" vertical="center" wrapText="1" indent="1"/>
    </xf>
    <xf numFmtId="0" fontId="4" fillId="2" borderId="16" xfId="0" applyFont="1" applyFill="1" applyBorder="1" applyAlignment="1" applyProtection="1">
      <alignment horizontal="right" vertical="center" wrapText="1" indent="1"/>
    </xf>
    <xf numFmtId="0" fontId="4" fillId="2" borderId="17" xfId="0" applyFont="1" applyFill="1" applyBorder="1" applyAlignment="1" applyProtection="1">
      <alignment horizontal="right" vertical="center" wrapText="1" indent="1"/>
    </xf>
    <xf numFmtId="1" fontId="4" fillId="0" borderId="14" xfId="1" applyNumberFormat="1" applyFont="1" applyFill="1" applyBorder="1" applyAlignment="1" applyProtection="1">
      <alignment horizontal="center" vertical="center" wrapText="1"/>
    </xf>
    <xf numFmtId="165" fontId="4" fillId="0" borderId="14" xfId="0" applyNumberFormat="1" applyFont="1" applyFill="1" applyBorder="1" applyAlignment="1" applyProtection="1">
      <alignment vertical="center" wrapText="1"/>
    </xf>
    <xf numFmtId="165" fontId="4" fillId="2" borderId="15" xfId="0" applyNumberFormat="1" applyFont="1" applyFill="1" applyBorder="1" applyAlignment="1" applyProtection="1">
      <alignment horizontal="center" vertical="center" wrapText="1"/>
    </xf>
    <xf numFmtId="165" fontId="4" fillId="2" borderId="102" xfId="0" applyNumberFormat="1"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02" xfId="0" applyFont="1" applyFill="1" applyBorder="1" applyAlignment="1" applyProtection="1">
      <alignment horizontal="center" vertical="center"/>
    </xf>
    <xf numFmtId="0" fontId="5" fillId="2" borderId="1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5" fillId="2" borderId="17" xfId="0" applyFont="1" applyFill="1" applyBorder="1" applyAlignment="1" applyProtection="1">
      <alignment horizontal="left" vertical="center"/>
    </xf>
    <xf numFmtId="165" fontId="5" fillId="2" borderId="102" xfId="0" applyNumberFormat="1" applyFont="1" applyFill="1" applyBorder="1" applyAlignment="1" applyProtection="1">
      <alignment horizontal="center" vertical="center" wrapText="1"/>
    </xf>
    <xf numFmtId="0" fontId="4" fillId="2" borderId="103" xfId="0" applyFont="1" applyFill="1" applyBorder="1" applyAlignment="1" applyProtection="1">
      <alignment vertical="center" wrapText="1"/>
    </xf>
    <xf numFmtId="0" fontId="4" fillId="2" borderId="100" xfId="0" applyFont="1" applyFill="1" applyBorder="1" applyAlignment="1" applyProtection="1">
      <alignment vertical="center" wrapText="1"/>
    </xf>
    <xf numFmtId="0" fontId="4" fillId="2" borderId="100" xfId="0" applyFont="1" applyFill="1" applyBorder="1" applyAlignment="1" applyProtection="1">
      <alignment vertical="center"/>
    </xf>
    <xf numFmtId="0" fontId="4" fillId="2" borderId="101" xfId="0" applyFont="1" applyFill="1" applyBorder="1" applyAlignment="1" applyProtection="1">
      <alignment vertical="center" wrapText="1"/>
    </xf>
    <xf numFmtId="0" fontId="4" fillId="2" borderId="104" xfId="0" applyFont="1" applyFill="1" applyBorder="1" applyAlignment="1" applyProtection="1">
      <alignment vertical="center" wrapText="1"/>
    </xf>
    <xf numFmtId="0" fontId="4" fillId="2" borderId="105" xfId="0" applyFont="1" applyFill="1" applyBorder="1" applyAlignment="1" applyProtection="1">
      <alignment horizontal="left" vertical="center" wrapText="1"/>
    </xf>
    <xf numFmtId="0" fontId="4" fillId="2" borderId="106" xfId="0" applyFont="1" applyFill="1" applyBorder="1" applyAlignment="1" applyProtection="1">
      <alignment horizontal="left" vertical="center" wrapText="1"/>
    </xf>
    <xf numFmtId="0" fontId="4" fillId="2" borderId="0" xfId="0" applyFont="1" applyFill="1" applyProtection="1"/>
    <xf numFmtId="0" fontId="4" fillId="2" borderId="0" xfId="0" applyFont="1" applyFill="1" applyAlignment="1" applyProtection="1">
      <alignment horizontal="center"/>
    </xf>
    <xf numFmtId="0" fontId="16" fillId="0" borderId="0" xfId="0" applyFont="1" applyFill="1" applyAlignment="1" applyProtection="1">
      <alignment horizontal="center"/>
    </xf>
    <xf numFmtId="0" fontId="16" fillId="0" borderId="0" xfId="0" applyFont="1" applyFill="1" applyProtection="1"/>
    <xf numFmtId="0" fontId="13" fillId="2" borderId="0" xfId="0" applyFont="1" applyFill="1" applyAlignment="1" applyProtection="1">
      <alignment horizontal="center"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4" fillId="2" borderId="3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0" borderId="14" xfId="0" applyNumberFormat="1" applyFont="1" applyFill="1" applyBorder="1" applyAlignment="1" applyProtection="1">
      <alignment horizontal="left" vertical="center"/>
    </xf>
    <xf numFmtId="0" fontId="4" fillId="0" borderId="25" xfId="0" applyNumberFormat="1" applyFont="1" applyFill="1" applyBorder="1" applyAlignment="1" applyProtection="1">
      <alignment horizontal="left" vertical="center"/>
    </xf>
    <xf numFmtId="164" fontId="4" fillId="0" borderId="14" xfId="0" applyNumberFormat="1" applyFont="1" applyFill="1" applyBorder="1" applyAlignment="1" applyProtection="1">
      <alignment horizontal="left" vertical="center"/>
    </xf>
    <xf numFmtId="164" fontId="4" fillId="0" borderId="25" xfId="0" applyNumberFormat="1" applyFont="1" applyFill="1" applyBorder="1" applyAlignment="1" applyProtection="1">
      <alignment horizontal="left" vertical="center"/>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2" borderId="25" xfId="0" applyFont="1" applyFill="1" applyBorder="1" applyAlignment="1" applyProtection="1">
      <alignment horizontal="left" vertical="center"/>
    </xf>
    <xf numFmtId="0" fontId="4" fillId="2" borderId="69"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2" borderId="29" xfId="0" applyFont="1" applyFill="1" applyBorder="1" applyAlignment="1" applyProtection="1">
      <alignment horizontal="center"/>
    </xf>
    <xf numFmtId="0" fontId="4" fillId="2" borderId="30" xfId="0" applyFont="1" applyFill="1" applyBorder="1" applyAlignment="1" applyProtection="1">
      <alignment horizontal="center"/>
    </xf>
    <xf numFmtId="0" fontId="4" fillId="2" borderId="31"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22" xfId="0" applyFont="1" applyFill="1" applyBorder="1" applyAlignment="1" applyProtection="1">
      <alignment horizontal="center"/>
    </xf>
    <xf numFmtId="0" fontId="5" fillId="2" borderId="1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22" fillId="0" borderId="0" xfId="0" applyFont="1" applyFill="1" applyAlignment="1" applyProtection="1">
      <alignment horizontal="left"/>
    </xf>
    <xf numFmtId="0" fontId="4" fillId="0" borderId="0" xfId="0" applyFont="1" applyProtection="1"/>
    <xf numFmtId="0" fontId="5" fillId="2" borderId="0" xfId="0" applyFont="1" applyFill="1" applyAlignment="1" applyProtection="1">
      <alignment wrapText="1"/>
    </xf>
    <xf numFmtId="0" fontId="5" fillId="0" borderId="24" xfId="0" applyFont="1" applyBorder="1" applyAlignment="1" applyProtection="1">
      <alignment horizontal="left" vertical="center" wrapText="1"/>
    </xf>
    <xf numFmtId="0" fontId="5" fillId="0" borderId="1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2" borderId="0" xfId="0" applyFont="1" applyFill="1" applyBorder="1" applyAlignment="1" applyProtection="1">
      <alignment wrapText="1"/>
    </xf>
    <xf numFmtId="0" fontId="5" fillId="0" borderId="0" xfId="0" applyFont="1" applyAlignment="1" applyProtection="1">
      <alignment wrapText="1"/>
    </xf>
    <xf numFmtId="0" fontId="11" fillId="0" borderId="0" xfId="0" applyFont="1" applyFill="1" applyAlignment="1" applyProtection="1">
      <alignment horizontal="left"/>
    </xf>
    <xf numFmtId="0" fontId="5" fillId="0" borderId="24" xfId="0" applyFont="1" applyBorder="1" applyAlignment="1" applyProtection="1">
      <alignment horizontal="left" vertical="center"/>
    </xf>
    <xf numFmtId="165" fontId="4" fillId="0" borderId="14" xfId="0" applyNumberFormat="1" applyFont="1" applyBorder="1" applyAlignment="1" applyProtection="1">
      <alignment horizontal="center" vertical="center"/>
    </xf>
    <xf numFmtId="165" fontId="4" fillId="0" borderId="25" xfId="0" applyNumberFormat="1" applyFont="1" applyBorder="1" applyAlignment="1" applyProtection="1">
      <alignment horizontal="center" vertical="center"/>
    </xf>
    <xf numFmtId="0" fontId="4" fillId="0" borderId="0" xfId="0" applyFont="1" applyAlignment="1" applyProtection="1">
      <alignment horizontal="center"/>
    </xf>
    <xf numFmtId="0" fontId="5" fillId="0" borderId="22" xfId="0" applyFont="1" applyBorder="1" applyAlignment="1" applyProtection="1">
      <alignment horizontal="left" vertical="center"/>
    </xf>
    <xf numFmtId="0" fontId="5" fillId="0" borderId="0" xfId="0" applyFont="1" applyBorder="1" applyAlignment="1" applyProtection="1">
      <alignment horizontal="center" vertical="center" wrapText="1"/>
    </xf>
    <xf numFmtId="165" fontId="4" fillId="0" borderId="0" xfId="0" applyNumberFormat="1" applyFont="1" applyBorder="1" applyAlignment="1" applyProtection="1">
      <alignment horizontal="center" vertical="center"/>
    </xf>
    <xf numFmtId="165" fontId="4" fillId="0" borderId="23" xfId="0" applyNumberFormat="1" applyFont="1" applyBorder="1" applyAlignment="1" applyProtection="1">
      <alignment horizontal="center" vertical="center"/>
    </xf>
    <xf numFmtId="0" fontId="5" fillId="2" borderId="22" xfId="0" applyFont="1" applyFill="1" applyBorder="1" applyAlignment="1" applyProtection="1">
      <alignment horizontal="left" vertical="center"/>
    </xf>
    <xf numFmtId="0" fontId="5" fillId="2" borderId="0" xfId="0" applyFont="1" applyFill="1" applyBorder="1" applyAlignment="1" applyProtection="1">
      <alignment horizontal="center" vertical="center" wrapText="1"/>
    </xf>
    <xf numFmtId="165" fontId="4" fillId="2" borderId="0" xfId="0" applyNumberFormat="1" applyFont="1" applyFill="1" applyBorder="1" applyAlignment="1" applyProtection="1">
      <alignment horizontal="center" vertical="center"/>
    </xf>
    <xf numFmtId="165" fontId="4" fillId="2" borderId="23" xfId="0" applyNumberFormat="1" applyFont="1" applyFill="1" applyBorder="1" applyAlignment="1" applyProtection="1">
      <alignment horizontal="center" vertical="center"/>
    </xf>
    <xf numFmtId="0" fontId="11" fillId="0" borderId="0" xfId="0" applyFont="1" applyFill="1" applyProtection="1"/>
    <xf numFmtId="0" fontId="5" fillId="0" borderId="0" xfId="0" applyFont="1" applyProtection="1"/>
    <xf numFmtId="0" fontId="4" fillId="2" borderId="26" xfId="0"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28" xfId="0" applyFont="1" applyFill="1" applyBorder="1" applyAlignment="1" applyProtection="1">
      <alignment horizontal="center"/>
    </xf>
    <xf numFmtId="0" fontId="4" fillId="2" borderId="52" xfId="0" applyFont="1" applyFill="1" applyBorder="1" applyAlignment="1" applyProtection="1">
      <alignment horizontal="center"/>
    </xf>
    <xf numFmtId="0" fontId="4" fillId="2" borderId="34" xfId="0" applyFont="1" applyFill="1" applyBorder="1" applyAlignment="1" applyProtection="1">
      <alignment horizontal="center"/>
    </xf>
    <xf numFmtId="0" fontId="4" fillId="2" borderId="53" xfId="0" applyFont="1" applyFill="1" applyBorder="1" applyAlignment="1" applyProtection="1">
      <alignment horizontal="center"/>
    </xf>
    <xf numFmtId="0" fontId="5" fillId="2" borderId="0" xfId="0" applyFont="1" applyFill="1" applyProtection="1"/>
    <xf numFmtId="0" fontId="11" fillId="4" borderId="82" xfId="0" applyFont="1" applyFill="1" applyBorder="1" applyAlignment="1" applyProtection="1">
      <alignment horizontal="center"/>
    </xf>
    <xf numFmtId="0" fontId="11" fillId="4" borderId="83" xfId="0" applyFont="1" applyFill="1" applyBorder="1" applyAlignment="1" applyProtection="1">
      <alignment horizontal="left"/>
    </xf>
    <xf numFmtId="0" fontId="11" fillId="4" borderId="83" xfId="0" applyFont="1" applyFill="1" applyBorder="1" applyAlignment="1" applyProtection="1">
      <alignment horizontal="center"/>
    </xf>
    <xf numFmtId="0" fontId="11" fillId="4" borderId="84" xfId="0" applyFont="1" applyFill="1" applyBorder="1" applyAlignment="1" applyProtection="1">
      <alignment horizontal="center"/>
    </xf>
    <xf numFmtId="0" fontId="5" fillId="2" borderId="0" xfId="0" applyFont="1" applyFill="1" applyAlignment="1" applyProtection="1">
      <alignment horizontal="center"/>
    </xf>
    <xf numFmtId="0" fontId="5" fillId="0" borderId="0" xfId="0" applyFont="1" applyAlignment="1" applyProtection="1">
      <alignment horizontal="center"/>
    </xf>
    <xf numFmtId="0" fontId="11" fillId="0" borderId="0" xfId="0" applyFont="1" applyFill="1" applyAlignment="1" applyProtection="1">
      <alignment horizontal="center"/>
    </xf>
    <xf numFmtId="0" fontId="4" fillId="2" borderId="69" xfId="0" applyFont="1" applyFill="1" applyBorder="1" applyAlignment="1" applyProtection="1">
      <alignment horizontal="center"/>
    </xf>
    <xf numFmtId="0" fontId="4" fillId="2" borderId="46" xfId="0" applyFont="1" applyFill="1" applyBorder="1" applyAlignment="1" applyProtection="1">
      <alignment horizontal="center"/>
    </xf>
    <xf numFmtId="0" fontId="4" fillId="2" borderId="48" xfId="0" applyFont="1" applyFill="1" applyBorder="1" applyAlignment="1" applyProtection="1">
      <alignment horizontal="center"/>
    </xf>
    <xf numFmtId="0" fontId="5" fillId="2" borderId="29" xfId="0" applyFont="1" applyFill="1" applyBorder="1" applyAlignment="1" applyProtection="1">
      <alignment horizontal="left"/>
    </xf>
    <xf numFmtId="0" fontId="4" fillId="2" borderId="22"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23" xfId="0" applyFont="1" applyFill="1" applyBorder="1" applyAlignment="1" applyProtection="1">
      <alignment horizontal="left" vertical="top" wrapText="1"/>
    </xf>
    <xf numFmtId="0" fontId="4" fillId="2" borderId="26" xfId="0" applyFont="1" applyFill="1" applyBorder="1" applyAlignment="1" applyProtection="1">
      <alignment horizontal="left" vertical="top" wrapText="1"/>
    </xf>
    <xf numFmtId="0" fontId="4" fillId="2" borderId="27" xfId="0" applyFont="1" applyFill="1" applyBorder="1" applyAlignment="1" applyProtection="1">
      <alignment horizontal="left" vertical="top" wrapText="1"/>
    </xf>
    <xf numFmtId="0" fontId="4" fillId="2" borderId="28" xfId="0" applyFont="1" applyFill="1" applyBorder="1" applyAlignment="1" applyProtection="1">
      <alignment horizontal="left" vertical="top" wrapText="1"/>
    </xf>
    <xf numFmtId="0" fontId="14" fillId="2" borderId="0" xfId="0" applyFont="1" applyFill="1" applyProtection="1"/>
    <xf numFmtId="0" fontId="14" fillId="2" borderId="0" xfId="0" applyFont="1" applyFill="1" applyAlignment="1" applyProtection="1">
      <alignment horizontal="center"/>
    </xf>
    <xf numFmtId="0" fontId="23" fillId="0" borderId="0" xfId="0" applyFont="1" applyFill="1" applyAlignment="1" applyProtection="1">
      <alignment horizontal="center"/>
    </xf>
    <xf numFmtId="0" fontId="14" fillId="2" borderId="0" xfId="0" applyFont="1" applyFill="1" applyAlignment="1" applyProtection="1">
      <alignment vertical="center" wrapText="1"/>
    </xf>
    <xf numFmtId="0" fontId="23" fillId="0" borderId="0" xfId="0" applyFont="1" applyFill="1" applyAlignment="1" applyProtection="1">
      <alignment vertical="center" wrapText="1"/>
    </xf>
    <xf numFmtId="0" fontId="15" fillId="2" borderId="0" xfId="0" applyFont="1" applyFill="1" applyAlignment="1" applyProtection="1">
      <alignment vertical="center" wrapText="1"/>
    </xf>
    <xf numFmtId="0" fontId="24" fillId="0" borderId="0" xfId="0" applyFont="1" applyFill="1" applyAlignment="1" applyProtection="1">
      <alignment vertical="center" wrapText="1"/>
    </xf>
    <xf numFmtId="0" fontId="4" fillId="2" borderId="19" xfId="0" applyFont="1" applyFill="1" applyBorder="1" applyAlignment="1" applyProtection="1">
      <alignment horizontal="left" vertical="center"/>
    </xf>
    <xf numFmtId="0" fontId="4" fillId="2" borderId="20"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11" fillId="4" borderId="29" xfId="0" applyFont="1" applyFill="1" applyBorder="1" applyAlignment="1" applyProtection="1">
      <alignment horizontal="left"/>
    </xf>
    <xf numFmtId="0" fontId="16" fillId="4" borderId="30" xfId="0" applyFont="1" applyFill="1" applyBorder="1" applyAlignment="1" applyProtection="1">
      <alignment horizontal="center"/>
    </xf>
    <xf numFmtId="0" fontId="16" fillId="4" borderId="31" xfId="0" applyFont="1" applyFill="1" applyBorder="1" applyAlignment="1" applyProtection="1">
      <alignment horizontal="center"/>
    </xf>
    <xf numFmtId="0" fontId="5" fillId="0" borderId="24" xfId="0" applyFont="1" applyBorder="1" applyAlignment="1" applyProtection="1">
      <alignment horizontal="center" vertical="center" wrapText="1"/>
    </xf>
    <xf numFmtId="0" fontId="5" fillId="2" borderId="14" xfId="0" applyFont="1" applyFill="1" applyBorder="1" applyAlignment="1" applyProtection="1">
      <alignment horizontal="center"/>
    </xf>
    <xf numFmtId="0" fontId="5" fillId="2" borderId="25" xfId="0" applyFont="1" applyFill="1" applyBorder="1" applyAlignment="1" applyProtection="1">
      <alignment horizontal="center"/>
    </xf>
    <xf numFmtId="0" fontId="5" fillId="2" borderId="0" xfId="0" applyFont="1" applyFill="1" applyBorder="1" applyAlignment="1" applyProtection="1">
      <alignment horizontal="center"/>
    </xf>
    <xf numFmtId="0" fontId="5" fillId="0" borderId="1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4" fillId="0" borderId="24" xfId="0" applyFont="1" applyBorder="1" applyAlignment="1" applyProtection="1">
      <alignment horizontal="center" vertical="center"/>
    </xf>
    <xf numFmtId="0" fontId="4" fillId="0" borderId="14" xfId="0" applyFont="1" applyBorder="1" applyAlignment="1" applyProtection="1">
      <alignment horizontal="left" vertical="center" wrapText="1"/>
    </xf>
    <xf numFmtId="165" fontId="4" fillId="0" borderId="14" xfId="0" applyNumberFormat="1" applyFont="1" applyFill="1" applyBorder="1" applyAlignment="1" applyProtection="1">
      <alignment horizontal="center" vertical="center"/>
    </xf>
    <xf numFmtId="165" fontId="0" fillId="0" borderId="14" xfId="0" applyNumberFormat="1" applyBorder="1" applyAlignment="1" applyProtection="1">
      <alignment horizontal="center" vertical="center"/>
    </xf>
    <xf numFmtId="9" fontId="0" fillId="0" borderId="25" xfId="1" applyFont="1" applyBorder="1" applyAlignment="1" applyProtection="1">
      <alignment horizontal="center" vertical="center"/>
    </xf>
    <xf numFmtId="0" fontId="4" fillId="2" borderId="26" xfId="0" applyFont="1" applyFill="1" applyBorder="1" applyAlignment="1" applyProtection="1">
      <alignment horizontal="center" vertical="center"/>
    </xf>
    <xf numFmtId="165" fontId="4" fillId="2" borderId="27" xfId="0" applyNumberFormat="1" applyFont="1" applyFill="1" applyBorder="1" applyAlignment="1" applyProtection="1">
      <alignment horizontal="center" vertical="center"/>
    </xf>
    <xf numFmtId="165" fontId="4" fillId="2" borderId="28" xfId="0" applyNumberFormat="1" applyFont="1" applyFill="1" applyBorder="1" applyAlignment="1" applyProtection="1">
      <alignment horizontal="center" vertical="center"/>
    </xf>
    <xf numFmtId="0" fontId="11" fillId="4" borderId="29" xfId="0" applyFont="1" applyFill="1" applyBorder="1" applyAlignment="1" applyProtection="1">
      <alignment horizontal="left"/>
    </xf>
    <xf numFmtId="0" fontId="11" fillId="4" borderId="30" xfId="0" applyFont="1" applyFill="1" applyBorder="1" applyAlignment="1" applyProtection="1">
      <alignment horizontal="left"/>
    </xf>
    <xf numFmtId="0" fontId="11" fillId="4" borderId="31" xfId="0" applyFont="1" applyFill="1" applyBorder="1" applyAlignment="1" applyProtection="1">
      <alignment horizontal="left"/>
    </xf>
    <xf numFmtId="0" fontId="11" fillId="0" borderId="0" xfId="0" applyFont="1" applyFill="1" applyAlignment="1" applyProtection="1">
      <alignment wrapText="1"/>
    </xf>
    <xf numFmtId="0" fontId="4" fillId="0" borderId="14" xfId="0" applyNumberFormat="1" applyFont="1" applyFill="1" applyBorder="1" applyAlignment="1" applyProtection="1">
      <alignment horizontal="center" vertical="center"/>
    </xf>
    <xf numFmtId="1" fontId="0" fillId="0" borderId="14" xfId="0" applyNumberFormat="1" applyBorder="1" applyAlignment="1" applyProtection="1">
      <alignment horizontal="center" vertical="center"/>
    </xf>
    <xf numFmtId="0" fontId="5" fillId="2" borderId="26" xfId="0" applyFont="1" applyFill="1" applyBorder="1" applyAlignment="1" applyProtection="1">
      <alignment horizontal="left" vertical="center"/>
    </xf>
    <xf numFmtId="0" fontId="5" fillId="2" borderId="27" xfId="0" applyFont="1" applyFill="1" applyBorder="1" applyAlignment="1" applyProtection="1">
      <alignment horizontal="center" vertical="center" wrapText="1"/>
    </xf>
    <xf numFmtId="0" fontId="5" fillId="2" borderId="29" xfId="0" applyFont="1" applyFill="1" applyBorder="1" applyAlignment="1" applyProtection="1">
      <alignment horizontal="left" vertical="center"/>
    </xf>
    <xf numFmtId="0" fontId="5" fillId="2" borderId="30" xfId="0" applyFont="1" applyFill="1" applyBorder="1" applyAlignment="1" applyProtection="1">
      <alignment horizontal="center" vertical="center" wrapText="1"/>
    </xf>
    <xf numFmtId="165" fontId="4" fillId="2" borderId="30" xfId="0" applyNumberFormat="1" applyFont="1" applyFill="1" applyBorder="1" applyAlignment="1" applyProtection="1">
      <alignment horizontal="center" vertical="center"/>
    </xf>
    <xf numFmtId="165" fontId="4" fillId="2" borderId="31" xfId="0" applyNumberFormat="1" applyFont="1" applyFill="1" applyBorder="1" applyAlignment="1" applyProtection="1">
      <alignment horizontal="center" vertical="center"/>
    </xf>
    <xf numFmtId="0" fontId="4" fillId="2" borderId="22" xfId="0" applyFont="1" applyFill="1" applyBorder="1" applyAlignment="1" applyProtection="1">
      <alignment horizontal="left" vertical="center" wrapText="1"/>
    </xf>
    <xf numFmtId="0" fontId="4" fillId="2" borderId="23" xfId="0" applyFont="1" applyFill="1" applyBorder="1" applyAlignment="1" applyProtection="1">
      <alignment horizontal="left" vertical="center" wrapText="1"/>
    </xf>
    <xf numFmtId="0" fontId="4" fillId="2" borderId="0" xfId="0" applyFont="1" applyFill="1" applyBorder="1" applyProtection="1"/>
    <xf numFmtId="0" fontId="14" fillId="0" borderId="0" xfId="0" applyFont="1" applyAlignment="1" applyProtection="1">
      <alignment horizontal="center"/>
    </xf>
    <xf numFmtId="0" fontId="14" fillId="0" borderId="0" xfId="0" applyFont="1" applyProtection="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Expenditure Profile
(€)</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094337711021898E-2"/>
          <c:y val="0.20624978643225872"/>
          <c:w val="0.92967435400598608"/>
          <c:h val="0.64187402470731481"/>
        </c:manualLayout>
      </c:layout>
      <c:lineChart>
        <c:grouping val="stacked"/>
        <c:varyColors val="0"/>
        <c:ser>
          <c:idx val="0"/>
          <c:order val="0"/>
          <c:tx>
            <c:strRef>
              <c:f>'Expenditure Profile'!$K$16</c:f>
              <c:strCache>
                <c:ptCount val="1"/>
                <c:pt idx="0">
                  <c:v>Cumulative Expenditure (€)</c:v>
                </c:pt>
              </c:strCache>
            </c:strRef>
          </c:tx>
          <c:spPr>
            <a:ln w="28575" cap="rnd">
              <a:solidFill>
                <a:schemeClr val="accent1"/>
              </a:solidFill>
              <a:round/>
            </a:ln>
            <a:effectLst/>
          </c:spPr>
          <c:marker>
            <c:symbol val="none"/>
          </c:marker>
          <c:cat>
            <c:multiLvlStrRef>
              <c:f>'Expenditure Profile'!$B$17:$C$32</c:f>
              <c:multiLvlStrCache>
                <c:ptCount val="16"/>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lvl>
                <c:lvl>
                  <c:pt idx="0">
                    <c:v>Year 1 </c:v>
                  </c:pt>
                  <c:pt idx="4">
                    <c:v>Year 2</c:v>
                  </c:pt>
                  <c:pt idx="8">
                    <c:v>Year 3</c:v>
                  </c:pt>
                  <c:pt idx="12">
                    <c:v>Year 4</c:v>
                  </c:pt>
                </c:lvl>
              </c:multiLvlStrCache>
            </c:multiLvlStrRef>
          </c:cat>
          <c:val>
            <c:numRef>
              <c:f>'Expenditure Profile'!$K$17:$K$32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347C-4D65-B380-08FFA172A357}"/>
            </c:ext>
          </c:extLst>
        </c:ser>
        <c:ser>
          <c:idx val="1"/>
          <c:order val="1"/>
          <c:tx>
            <c:strRef>
              <c:f>'Expenditure Profile'!$G$16</c:f>
              <c:strCache>
                <c:ptCount val="1"/>
                <c:pt idx="0">
                  <c:v> Cumulative Expenditure 
(€)</c:v>
                </c:pt>
              </c:strCache>
            </c:strRef>
          </c:tx>
          <c:spPr>
            <a:ln w="28575" cap="rnd">
              <a:solidFill>
                <a:schemeClr val="accent2"/>
              </a:solidFill>
              <a:round/>
            </a:ln>
            <a:effectLst/>
          </c:spPr>
          <c:marker>
            <c:symbol val="none"/>
          </c:marker>
          <c:val>
            <c:numRef>
              <c:f>'Expenditure Profile'!$G$17:$G$32</c:f>
              <c:numCache>
                <c:formatCode>_-[$€-2]\ * #,##0.00_-;\-[$€-2]\ * #,##0.00_-;_-[$€-2]\ *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347C-4D65-B380-08FFA172A357}"/>
            </c:ext>
          </c:extLst>
        </c:ser>
        <c:dLbls>
          <c:showLegendKey val="0"/>
          <c:showVal val="0"/>
          <c:showCatName val="0"/>
          <c:showSerName val="0"/>
          <c:showPercent val="0"/>
          <c:showBubbleSize val="0"/>
        </c:dLbls>
        <c:smooth val="0"/>
        <c:axId val="647170816"/>
        <c:axId val="647169832"/>
        <c:extLst>
          <c:ext xmlns:c15="http://schemas.microsoft.com/office/drawing/2012/chart" uri="{02D57815-91ED-43cb-92C2-25804820EDAC}">
            <c15:filteredLineSeries>
              <c15:ser>
                <c:idx val="2"/>
                <c:order val="2"/>
                <c:tx>
                  <c:strRef>
                    <c:extLst>
                      <c:ext uri="{02D57815-91ED-43cb-92C2-25804820EDAC}">
                        <c15:formulaRef>
                          <c15:sqref>'Expenditure Profile'!#REF!</c15:sqref>
                        </c15:formulaRef>
                      </c:ext>
                    </c:extLst>
                    <c:strCache>
                      <c:ptCount val="1"/>
                      <c:pt idx="0">
                        <c:v>#REF!</c:v>
                      </c:pt>
                    </c:strCache>
                  </c:strRef>
                </c:tx>
                <c:spPr>
                  <a:ln w="28575" cap="rnd">
                    <a:solidFill>
                      <a:schemeClr val="accent3"/>
                    </a:solidFill>
                    <a:round/>
                  </a:ln>
                  <a:effectLst/>
                </c:spPr>
                <c:marker>
                  <c:symbol val="none"/>
                </c:marker>
                <c:val>
                  <c:numRef>
                    <c:extLst>
                      <c:ext uri="{02D57815-91ED-43cb-92C2-25804820EDAC}">
                        <c15:formulaRef>
                          <c15:sqref>'Expenditure Profile'!#REF!</c15:sqref>
                        </c15:formulaRef>
                      </c:ext>
                    </c:extLst>
                    <c:numCache>
                      <c:formatCode>General</c:formatCode>
                      <c:ptCount val="1"/>
                      <c:pt idx="0">
                        <c:v>1</c:v>
                      </c:pt>
                    </c:numCache>
                  </c:numRef>
                </c:val>
                <c:smooth val="0"/>
                <c:extLst>
                  <c:ext xmlns:c16="http://schemas.microsoft.com/office/drawing/2014/chart" uri="{C3380CC4-5D6E-409C-BE32-E72D297353CC}">
                    <c16:uniqueId val="{00000002-347C-4D65-B380-08FFA172A357}"/>
                  </c:ext>
                </c:extLst>
              </c15:ser>
            </c15:filteredLineSeries>
          </c:ext>
        </c:extLst>
      </c:lineChart>
      <c:catAx>
        <c:axId val="64717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69832"/>
        <c:crosses val="autoZero"/>
        <c:auto val="1"/>
        <c:lblAlgn val="ctr"/>
        <c:lblOffset val="100"/>
        <c:noMultiLvlLbl val="0"/>
      </c:catAx>
      <c:valAx>
        <c:axId val="647169832"/>
        <c:scaling>
          <c:orientation val="minMax"/>
        </c:scaling>
        <c:delete val="0"/>
        <c:axPos val="l"/>
        <c:majorGridlines>
          <c:spPr>
            <a:ln w="9525" cap="flat" cmpd="sng" algn="ctr">
              <a:solidFill>
                <a:schemeClr val="tx1">
                  <a:lumMod val="15000"/>
                  <a:lumOff val="85000"/>
                </a:schemeClr>
              </a:solidFill>
              <a:round/>
            </a:ln>
            <a:effectLst/>
          </c:spPr>
        </c:majorGridlines>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7170816"/>
        <c:crosses val="autoZero"/>
        <c:crossBetween val="between"/>
      </c:valAx>
      <c:spPr>
        <a:noFill/>
        <a:ln>
          <a:noFill/>
        </a:ln>
        <a:effectLst/>
      </c:spPr>
    </c:plotArea>
    <c:legend>
      <c:legendPos val="r"/>
      <c:layout>
        <c:manualLayout>
          <c:xMode val="edge"/>
          <c:yMode val="edge"/>
          <c:x val="0.57792873497463926"/>
          <c:y val="1.2125783484200469E-2"/>
          <c:w val="0.41272761056432977"/>
          <c:h val="0.2088312897152356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320877</xdr:colOff>
      <xdr:row>6</xdr:row>
      <xdr:rowOff>152149</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397968</xdr:colOff>
      <xdr:row>6</xdr:row>
      <xdr:rowOff>92607</xdr:rowOff>
    </xdr:to>
    <xdr:pic>
      <xdr:nvPicPr>
        <xdr:cNvPr id="2" name="Picture 1">
          <a:extLst>
            <a:ext uri="{FF2B5EF4-FFF2-40B4-BE49-F238E27FC236}">
              <a16:creationId xmlns:a16="http://schemas.microsoft.com/office/drawing/2014/main" id="{D6498380-C05C-4639-BA9F-11C83E7AB0A9}"/>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9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67236</xdr:colOff>
      <xdr:row>32</xdr:row>
      <xdr:rowOff>47625</xdr:rowOff>
    </xdr:from>
    <xdr:to>
      <xdr:col>11</xdr:col>
      <xdr:colOff>593912</xdr:colOff>
      <xdr:row>57</xdr:row>
      <xdr:rowOff>112059</xdr:rowOff>
    </xdr:to>
    <xdr:graphicFrame macro="">
      <xdr:nvGraphicFramePr>
        <xdr:cNvPr id="3" name="Chart 2">
          <a:extLst>
            <a:ext uri="{FF2B5EF4-FFF2-40B4-BE49-F238E27FC236}">
              <a16:creationId xmlns:a16="http://schemas.microsoft.com/office/drawing/2014/main" id="{4B1ACC14-C7F6-4F54-B4B2-349E175F4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2"/>
        <a:srcRect l="-719" t="14854" r="719" b="17045"/>
        <a:stretch/>
      </xdr:blipFill>
      <xdr:spPr>
        <a:xfrm>
          <a:off x="10914530" y="33618"/>
          <a:ext cx="1719182" cy="9362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5</xdr:row>
      <xdr:rowOff>95608</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A790F-396D-4808-A210-78728E694E39}">
  <sheetPr codeName="Sheet6">
    <pageSetUpPr fitToPage="1"/>
  </sheetPr>
  <dimension ref="B2:S92"/>
  <sheetViews>
    <sheetView showZeros="0" tabSelected="1" view="pageBreakPreview" zoomScaleNormal="100" zoomScaleSheetLayoutView="100" workbookViewId="0">
      <selection activeCell="E8" sqref="E8:P8"/>
    </sheetView>
  </sheetViews>
  <sheetFormatPr defaultColWidth="9.109375" defaultRowHeight="13.2" x14ac:dyDescent="0.3"/>
  <cols>
    <col min="1" max="1" width="2.33203125" style="124" customWidth="1"/>
    <col min="2" max="2" width="9.33203125" style="124" customWidth="1"/>
    <col min="3" max="3" width="6.5546875" style="124" customWidth="1"/>
    <col min="4" max="4" width="26.44140625" style="124" customWidth="1"/>
    <col min="5" max="6" width="9.109375" style="124"/>
    <col min="7" max="7" width="9.109375" style="124" customWidth="1"/>
    <col min="8" max="8" width="5.44140625" style="124" customWidth="1"/>
    <col min="9" max="9" width="9.109375" style="124"/>
    <col min="10" max="10" width="13.6640625" style="124" bestFit="1" customWidth="1"/>
    <col min="11" max="12" width="12.6640625" style="124" customWidth="1"/>
    <col min="13" max="13" width="7.5546875" style="124" customWidth="1"/>
    <col min="14" max="14" width="18.33203125" style="124" customWidth="1"/>
    <col min="15" max="16" width="11.109375" style="124" customWidth="1"/>
    <col min="17" max="17" width="2.33203125" style="124" customWidth="1"/>
    <col min="18" max="19" width="9.109375" style="125"/>
    <col min="20" max="16384" width="9.109375" style="124"/>
  </cols>
  <sheetData>
    <row r="2" spans="2:16" ht="15.75" customHeight="1" x14ac:dyDescent="0.3">
      <c r="B2" s="84" t="s">
        <v>97</v>
      </c>
      <c r="C2" s="84"/>
      <c r="D2" s="84"/>
      <c r="E2" s="84"/>
      <c r="F2" s="84"/>
      <c r="G2" s="84"/>
      <c r="H2" s="84"/>
      <c r="I2" s="84"/>
      <c r="J2" s="84"/>
      <c r="K2" s="84"/>
      <c r="L2" s="84"/>
      <c r="M2" s="84"/>
      <c r="N2" s="84"/>
      <c r="O2" s="84"/>
      <c r="P2" s="84"/>
    </row>
    <row r="3" spans="2:16" ht="15" customHeight="1" x14ac:dyDescent="0.3">
      <c r="B3" s="84"/>
      <c r="C3" s="84"/>
      <c r="D3" s="84"/>
      <c r="E3" s="84"/>
      <c r="F3" s="84"/>
      <c r="G3" s="84"/>
      <c r="H3" s="84"/>
      <c r="I3" s="84"/>
      <c r="J3" s="84"/>
      <c r="K3" s="84"/>
      <c r="L3" s="84"/>
      <c r="M3" s="84"/>
      <c r="N3" s="84"/>
      <c r="O3" s="84"/>
      <c r="P3" s="84"/>
    </row>
    <row r="4" spans="2:16" ht="15" customHeight="1" x14ac:dyDescent="0.3">
      <c r="B4" s="84"/>
      <c r="C4" s="84"/>
      <c r="D4" s="84"/>
      <c r="E4" s="84"/>
      <c r="F4" s="84"/>
      <c r="G4" s="84"/>
      <c r="H4" s="84"/>
      <c r="I4" s="84"/>
      <c r="J4" s="84"/>
      <c r="K4" s="84"/>
      <c r="L4" s="84"/>
      <c r="M4" s="84"/>
      <c r="N4" s="84"/>
      <c r="O4" s="84"/>
      <c r="P4" s="84"/>
    </row>
    <row r="5" spans="2:16" ht="15" customHeight="1" x14ac:dyDescent="0.3">
      <c r="B5" s="84"/>
      <c r="C5" s="84"/>
      <c r="D5" s="84"/>
      <c r="E5" s="84"/>
      <c r="F5" s="84"/>
      <c r="G5" s="84"/>
      <c r="H5" s="84"/>
      <c r="I5" s="84"/>
      <c r="J5" s="84"/>
      <c r="K5" s="84"/>
      <c r="L5" s="84"/>
      <c r="M5" s="84"/>
      <c r="N5" s="84"/>
      <c r="O5" s="84"/>
      <c r="P5" s="84"/>
    </row>
    <row r="6" spans="2:16" ht="6" customHeight="1" x14ac:dyDescent="0.3">
      <c r="B6" s="84"/>
      <c r="C6" s="84"/>
      <c r="D6" s="84"/>
      <c r="E6" s="84"/>
      <c r="F6" s="84"/>
      <c r="G6" s="84"/>
      <c r="H6" s="84"/>
      <c r="I6" s="84"/>
      <c r="J6" s="84"/>
      <c r="K6" s="84"/>
      <c r="L6" s="84"/>
      <c r="M6" s="84"/>
      <c r="N6" s="84"/>
      <c r="O6" s="84"/>
      <c r="P6" s="84"/>
    </row>
    <row r="7" spans="2:16" ht="105.9" customHeight="1" thickBot="1" x14ac:dyDescent="0.35">
      <c r="B7" s="126" t="s">
        <v>105</v>
      </c>
      <c r="C7" s="126"/>
      <c r="D7" s="126"/>
      <c r="E7" s="126"/>
      <c r="F7" s="126"/>
      <c r="G7" s="126"/>
      <c r="H7" s="126"/>
      <c r="I7" s="126"/>
      <c r="J7" s="126"/>
      <c r="K7" s="126"/>
      <c r="L7" s="126"/>
      <c r="M7" s="126"/>
      <c r="N7" s="126"/>
      <c r="O7" s="126"/>
      <c r="P7" s="126"/>
    </row>
    <row r="8" spans="2:16" ht="15" customHeight="1" x14ac:dyDescent="0.3">
      <c r="B8" s="127" t="s">
        <v>7</v>
      </c>
      <c r="C8" s="128"/>
      <c r="D8" s="128"/>
      <c r="E8" s="48"/>
      <c r="F8" s="49"/>
      <c r="G8" s="49"/>
      <c r="H8" s="49"/>
      <c r="I8" s="49"/>
      <c r="J8" s="49"/>
      <c r="K8" s="49"/>
      <c r="L8" s="49"/>
      <c r="M8" s="49"/>
      <c r="N8" s="49"/>
      <c r="O8" s="49"/>
      <c r="P8" s="50"/>
    </row>
    <row r="9" spans="2:16" ht="6.75" customHeight="1" x14ac:dyDescent="0.3">
      <c r="B9" s="129"/>
      <c r="C9" s="130"/>
      <c r="D9" s="130"/>
      <c r="E9" s="130"/>
      <c r="F9" s="130"/>
      <c r="G9" s="130"/>
      <c r="H9" s="130"/>
      <c r="I9" s="130"/>
      <c r="J9" s="130"/>
      <c r="K9" s="130"/>
      <c r="L9" s="130"/>
      <c r="M9" s="130"/>
      <c r="N9" s="130"/>
      <c r="O9" s="130"/>
      <c r="P9" s="131"/>
    </row>
    <row r="10" spans="2:16" ht="15" customHeight="1" x14ac:dyDescent="0.3">
      <c r="B10" s="132" t="s">
        <v>76</v>
      </c>
      <c r="C10" s="133"/>
      <c r="D10" s="133"/>
      <c r="E10" s="51"/>
      <c r="F10" s="53"/>
      <c r="G10" s="53"/>
      <c r="H10" s="53"/>
      <c r="I10" s="53"/>
      <c r="J10" s="53"/>
      <c r="K10" s="54"/>
      <c r="L10" s="134" t="s">
        <v>50</v>
      </c>
      <c r="M10" s="133"/>
      <c r="N10" s="133"/>
      <c r="O10" s="51"/>
      <c r="P10" s="52"/>
    </row>
    <row r="11" spans="2:16" ht="6.75" customHeight="1" x14ac:dyDescent="0.3">
      <c r="B11" s="129"/>
      <c r="C11" s="130"/>
      <c r="D11" s="130"/>
      <c r="E11" s="130"/>
      <c r="F11" s="130"/>
      <c r="G11" s="130"/>
      <c r="H11" s="130"/>
      <c r="I11" s="130"/>
      <c r="J11" s="130"/>
      <c r="K11" s="130"/>
      <c r="L11" s="130"/>
      <c r="M11" s="130"/>
      <c r="N11" s="130"/>
      <c r="O11" s="135"/>
      <c r="P11" s="136"/>
    </row>
    <row r="12" spans="2:16" ht="15" customHeight="1" x14ac:dyDescent="0.3">
      <c r="B12" s="132" t="s">
        <v>93</v>
      </c>
      <c r="C12" s="133"/>
      <c r="D12" s="133"/>
      <c r="E12" s="51"/>
      <c r="F12" s="53"/>
      <c r="G12" s="53"/>
      <c r="H12" s="53"/>
      <c r="I12" s="53"/>
      <c r="J12" s="53"/>
      <c r="K12" s="54"/>
      <c r="L12" s="133" t="s">
        <v>52</v>
      </c>
      <c r="M12" s="133"/>
      <c r="N12" s="133"/>
      <c r="O12" s="55"/>
      <c r="P12" s="56"/>
    </row>
    <row r="13" spans="2:16" ht="6.75" customHeight="1" x14ac:dyDescent="0.3">
      <c r="B13" s="129"/>
      <c r="C13" s="130"/>
      <c r="D13" s="130"/>
      <c r="E13" s="130"/>
      <c r="F13" s="130"/>
      <c r="G13" s="130"/>
      <c r="H13" s="130"/>
      <c r="I13" s="130"/>
      <c r="J13" s="130"/>
      <c r="K13" s="130"/>
      <c r="L13" s="130"/>
      <c r="M13" s="130"/>
      <c r="N13" s="130"/>
      <c r="O13" s="135"/>
      <c r="P13" s="136"/>
    </row>
    <row r="14" spans="2:16" x14ac:dyDescent="0.3">
      <c r="B14" s="132" t="s">
        <v>0</v>
      </c>
      <c r="C14" s="133"/>
      <c r="D14" s="133"/>
      <c r="E14" s="51"/>
      <c r="F14" s="53"/>
      <c r="G14" s="53"/>
      <c r="H14" s="53"/>
      <c r="I14" s="53"/>
      <c r="J14" s="53"/>
      <c r="K14" s="54"/>
      <c r="L14" s="137" t="s">
        <v>53</v>
      </c>
      <c r="M14" s="137"/>
      <c r="N14" s="137"/>
      <c r="O14" s="55"/>
      <c r="P14" s="56"/>
    </row>
    <row r="15" spans="2:16" ht="6.75" customHeight="1" thickBot="1" x14ac:dyDescent="0.35">
      <c r="B15" s="138"/>
      <c r="C15" s="139"/>
      <c r="D15" s="139"/>
      <c r="E15" s="139"/>
      <c r="F15" s="139"/>
      <c r="G15" s="139"/>
      <c r="H15" s="139"/>
      <c r="I15" s="139"/>
      <c r="J15" s="139"/>
      <c r="K15" s="139"/>
      <c r="L15" s="139"/>
      <c r="M15" s="139"/>
      <c r="N15" s="139"/>
      <c r="O15" s="139"/>
      <c r="P15" s="140"/>
    </row>
    <row r="16" spans="2:16" x14ac:dyDescent="0.3">
      <c r="B16" s="141" t="s">
        <v>15</v>
      </c>
      <c r="C16" s="142"/>
      <c r="D16" s="142"/>
      <c r="E16" s="142"/>
      <c r="F16" s="142"/>
      <c r="G16" s="142"/>
      <c r="H16" s="142"/>
      <c r="I16" s="142"/>
      <c r="J16" s="142"/>
      <c r="K16" s="142"/>
      <c r="L16" s="142"/>
      <c r="M16" s="142"/>
      <c r="N16" s="142"/>
      <c r="O16" s="142"/>
      <c r="P16" s="143"/>
    </row>
    <row r="17" spans="2:19" ht="6.75" customHeight="1" x14ac:dyDescent="0.3">
      <c r="B17" s="144"/>
      <c r="C17" s="145"/>
      <c r="D17" s="145"/>
      <c r="E17" s="145"/>
      <c r="F17" s="145"/>
      <c r="G17" s="145"/>
      <c r="H17" s="145"/>
      <c r="I17" s="145"/>
      <c r="J17" s="145"/>
      <c r="K17" s="145"/>
      <c r="L17" s="145"/>
      <c r="M17" s="145"/>
      <c r="N17" s="145"/>
      <c r="O17" s="145"/>
      <c r="P17" s="146"/>
    </row>
    <row r="18" spans="2:19" x14ac:dyDescent="0.3">
      <c r="B18" s="147" t="s">
        <v>16</v>
      </c>
      <c r="C18" s="148"/>
      <c r="D18" s="149"/>
      <c r="E18" s="57"/>
      <c r="F18" s="58"/>
      <c r="G18" s="58"/>
      <c r="H18" s="58"/>
      <c r="I18" s="58"/>
      <c r="J18" s="58"/>
      <c r="K18" s="58"/>
      <c r="L18" s="58"/>
      <c r="M18" s="58"/>
      <c r="N18" s="58"/>
      <c r="O18" s="58"/>
      <c r="P18" s="59"/>
      <c r="S18" s="125" t="s">
        <v>70</v>
      </c>
    </row>
    <row r="19" spans="2:19" s="150" customFormat="1" ht="6.75" customHeight="1" x14ac:dyDescent="0.3">
      <c r="B19" s="144"/>
      <c r="C19" s="145"/>
      <c r="D19" s="145"/>
      <c r="E19" s="145"/>
      <c r="F19" s="145"/>
      <c r="G19" s="145"/>
      <c r="H19" s="145"/>
      <c r="I19" s="145"/>
      <c r="J19" s="145"/>
      <c r="K19" s="145"/>
      <c r="L19" s="145"/>
      <c r="M19" s="145"/>
      <c r="N19" s="145"/>
      <c r="O19" s="145"/>
      <c r="P19" s="146"/>
      <c r="R19" s="151"/>
      <c r="S19" s="151" t="s">
        <v>71</v>
      </c>
    </row>
    <row r="20" spans="2:19" x14ac:dyDescent="0.3">
      <c r="B20" s="152" t="s">
        <v>135</v>
      </c>
      <c r="C20" s="137"/>
      <c r="D20" s="137"/>
      <c r="E20" s="121"/>
      <c r="F20" s="58"/>
      <c r="G20" s="58"/>
      <c r="H20" s="58"/>
      <c r="I20" s="58"/>
      <c r="J20" s="58"/>
      <c r="K20" s="58"/>
      <c r="L20" s="58"/>
      <c r="M20" s="58"/>
      <c r="N20" s="58"/>
      <c r="O20" s="58"/>
      <c r="P20" s="59"/>
    </row>
    <row r="21" spans="2:19" s="150" customFormat="1" ht="6.75" customHeight="1" x14ac:dyDescent="0.3">
      <c r="B21" s="144"/>
      <c r="C21" s="145"/>
      <c r="D21" s="145"/>
      <c r="E21" s="145"/>
      <c r="F21" s="145"/>
      <c r="G21" s="145"/>
      <c r="H21" s="145"/>
      <c r="I21" s="145"/>
      <c r="J21" s="145"/>
      <c r="K21" s="145"/>
      <c r="L21" s="145"/>
      <c r="M21" s="145"/>
      <c r="N21" s="145"/>
      <c r="O21" s="145"/>
      <c r="P21" s="146"/>
      <c r="R21" s="151"/>
      <c r="S21" s="151"/>
    </row>
    <row r="22" spans="2:19" ht="29.4" customHeight="1" x14ac:dyDescent="0.3">
      <c r="B22" s="153" t="s">
        <v>136</v>
      </c>
      <c r="C22" s="154"/>
      <c r="D22" s="134"/>
      <c r="E22" s="32"/>
      <c r="F22" s="155"/>
      <c r="G22" s="145"/>
      <c r="H22" s="145"/>
      <c r="I22" s="145"/>
      <c r="J22" s="145"/>
      <c r="K22" s="145"/>
      <c r="L22" s="145"/>
      <c r="M22" s="145"/>
      <c r="N22" s="145"/>
      <c r="O22" s="145"/>
      <c r="P22" s="146"/>
    </row>
    <row r="23" spans="2:19" s="150" customFormat="1" ht="6.75" customHeight="1" x14ac:dyDescent="0.3">
      <c r="B23" s="144"/>
      <c r="C23" s="145"/>
      <c r="D23" s="145"/>
      <c r="E23" s="145"/>
      <c r="F23" s="145"/>
      <c r="G23" s="145"/>
      <c r="H23" s="145"/>
      <c r="I23" s="145"/>
      <c r="J23" s="145"/>
      <c r="K23" s="145"/>
      <c r="L23" s="145"/>
      <c r="M23" s="145"/>
      <c r="N23" s="145"/>
      <c r="O23" s="145"/>
      <c r="P23" s="146"/>
      <c r="R23" s="151"/>
      <c r="S23" s="151"/>
    </row>
    <row r="24" spans="2:19" ht="14.4" customHeight="1" x14ac:dyDescent="0.3">
      <c r="B24" s="147" t="s">
        <v>77</v>
      </c>
      <c r="C24" s="148"/>
      <c r="D24" s="149"/>
      <c r="E24" s="34"/>
      <c r="F24" s="35"/>
      <c r="G24" s="35"/>
      <c r="H24" s="35"/>
      <c r="I24" s="35"/>
      <c r="J24" s="35"/>
      <c r="K24" s="35"/>
      <c r="L24" s="35"/>
      <c r="M24" s="35"/>
      <c r="N24" s="35"/>
      <c r="O24" s="35"/>
      <c r="P24" s="36"/>
    </row>
    <row r="25" spans="2:19" ht="6.75" customHeight="1" thickBot="1" x14ac:dyDescent="0.35">
      <c r="B25" s="156"/>
      <c r="C25" s="157"/>
      <c r="D25" s="157"/>
      <c r="E25" s="157"/>
      <c r="F25" s="157"/>
      <c r="G25" s="157"/>
      <c r="H25" s="157"/>
      <c r="I25" s="157"/>
      <c r="J25" s="157"/>
      <c r="K25" s="157"/>
      <c r="L25" s="157"/>
      <c r="M25" s="157"/>
      <c r="N25" s="157"/>
      <c r="O25" s="157"/>
      <c r="P25" s="158"/>
    </row>
    <row r="26" spans="2:19" s="163" customFormat="1" ht="15" customHeight="1" x14ac:dyDescent="0.3">
      <c r="B26" s="159">
        <v>1</v>
      </c>
      <c r="C26" s="160" t="s">
        <v>8</v>
      </c>
      <c r="D26" s="161"/>
      <c r="E26" s="161"/>
      <c r="F26" s="161"/>
      <c r="G26" s="161"/>
      <c r="H26" s="161"/>
      <c r="I26" s="161"/>
      <c r="J26" s="161"/>
      <c r="K26" s="161"/>
      <c r="L26" s="161"/>
      <c r="M26" s="161"/>
      <c r="N26" s="161"/>
      <c r="O26" s="161"/>
      <c r="P26" s="162"/>
      <c r="R26" s="164"/>
      <c r="S26" s="164"/>
    </row>
    <row r="27" spans="2:19" ht="46.2" customHeight="1" x14ac:dyDescent="0.3">
      <c r="B27" s="129"/>
      <c r="C27" s="165" t="s">
        <v>9</v>
      </c>
      <c r="D27" s="166" t="s">
        <v>1</v>
      </c>
      <c r="E27" s="166"/>
      <c r="F27" s="166"/>
      <c r="G27" s="166"/>
      <c r="H27" s="166"/>
      <c r="I27" s="166"/>
      <c r="J27" s="166"/>
      <c r="K27" s="167" t="s">
        <v>85</v>
      </c>
      <c r="L27" s="167"/>
      <c r="M27" s="167" t="s">
        <v>139</v>
      </c>
      <c r="N27" s="168"/>
      <c r="O27" s="167" t="s">
        <v>56</v>
      </c>
      <c r="P27" s="169"/>
    </row>
    <row r="28" spans="2:19" ht="28.8" customHeight="1" x14ac:dyDescent="0.3">
      <c r="B28" s="129"/>
      <c r="C28" s="166" t="s">
        <v>106</v>
      </c>
      <c r="D28" s="166"/>
      <c r="E28" s="166"/>
      <c r="F28" s="166"/>
      <c r="G28" s="166"/>
      <c r="H28" s="166"/>
      <c r="I28" s="166"/>
      <c r="J28" s="166"/>
      <c r="K28" s="170"/>
      <c r="L28" s="170"/>
      <c r="M28" s="170"/>
      <c r="N28" s="170"/>
      <c r="O28" s="170"/>
      <c r="P28" s="171"/>
    </row>
    <row r="29" spans="2:19" ht="15" customHeight="1" x14ac:dyDescent="0.3">
      <c r="B29" s="129"/>
      <c r="C29" s="172">
        <v>1.1000000000000001</v>
      </c>
      <c r="D29" s="51"/>
      <c r="E29" s="53"/>
      <c r="F29" s="53"/>
      <c r="G29" s="53"/>
      <c r="H29" s="53"/>
      <c r="I29" s="53"/>
      <c r="J29" s="54"/>
      <c r="K29" s="37"/>
      <c r="L29" s="37"/>
      <c r="M29" s="37"/>
      <c r="N29" s="37"/>
      <c r="O29" s="170">
        <f t="shared" ref="O29:O30" si="0">SUM(K29:N29)</f>
        <v>0</v>
      </c>
      <c r="P29" s="171"/>
    </row>
    <row r="30" spans="2:19" ht="15" customHeight="1" x14ac:dyDescent="0.3">
      <c r="B30" s="129"/>
      <c r="C30" s="172">
        <v>1.2</v>
      </c>
      <c r="D30" s="51"/>
      <c r="E30" s="53"/>
      <c r="F30" s="53"/>
      <c r="G30" s="53"/>
      <c r="H30" s="53"/>
      <c r="I30" s="53"/>
      <c r="J30" s="54"/>
      <c r="K30" s="37"/>
      <c r="L30" s="37"/>
      <c r="M30" s="37"/>
      <c r="N30" s="37"/>
      <c r="O30" s="170">
        <f t="shared" si="0"/>
        <v>0</v>
      </c>
      <c r="P30" s="171"/>
    </row>
    <row r="31" spans="2:19" ht="15" customHeight="1" x14ac:dyDescent="0.3">
      <c r="B31" s="129"/>
      <c r="C31" s="172">
        <v>1.3</v>
      </c>
      <c r="D31" s="295"/>
      <c r="E31" s="296"/>
      <c r="F31" s="296"/>
      <c r="G31" s="296"/>
      <c r="H31" s="296"/>
      <c r="I31" s="296"/>
      <c r="J31" s="297"/>
      <c r="K31" s="37"/>
      <c r="L31" s="37"/>
      <c r="M31" s="37"/>
      <c r="N31" s="37"/>
      <c r="O31" s="170">
        <f>SUM(K31:N31)</f>
        <v>0</v>
      </c>
      <c r="P31" s="171"/>
    </row>
    <row r="32" spans="2:19" ht="15" customHeight="1" x14ac:dyDescent="0.3">
      <c r="B32" s="129"/>
      <c r="C32" s="172">
        <v>1.4</v>
      </c>
      <c r="D32" s="51"/>
      <c r="E32" s="53"/>
      <c r="F32" s="53"/>
      <c r="G32" s="53"/>
      <c r="H32" s="53"/>
      <c r="I32" s="53"/>
      <c r="J32" s="54"/>
      <c r="K32" s="37"/>
      <c r="L32" s="37"/>
      <c r="M32" s="37"/>
      <c r="N32" s="37"/>
      <c r="O32" s="170">
        <f>SUM(K32:N32)</f>
        <v>0</v>
      </c>
      <c r="P32" s="171"/>
    </row>
    <row r="33" spans="2:19" ht="15" customHeight="1" x14ac:dyDescent="0.3">
      <c r="B33" s="129"/>
      <c r="C33" s="172">
        <v>1.5</v>
      </c>
      <c r="D33" s="51"/>
      <c r="E33" s="53"/>
      <c r="F33" s="53"/>
      <c r="G33" s="53"/>
      <c r="H33" s="53"/>
      <c r="I33" s="53"/>
      <c r="J33" s="54"/>
      <c r="K33" s="37"/>
      <c r="L33" s="37"/>
      <c r="M33" s="37"/>
      <c r="N33" s="37"/>
      <c r="O33" s="170">
        <f>SUM(K33:N33)</f>
        <v>0</v>
      </c>
      <c r="P33" s="171"/>
    </row>
    <row r="34" spans="2:19" ht="15" customHeight="1" x14ac:dyDescent="0.3">
      <c r="B34" s="129"/>
      <c r="C34" s="173" t="s">
        <v>107</v>
      </c>
      <c r="D34" s="51"/>
      <c r="E34" s="53"/>
      <c r="F34" s="53"/>
      <c r="G34" s="53"/>
      <c r="H34" s="53"/>
      <c r="I34" s="53"/>
      <c r="J34" s="54"/>
      <c r="K34" s="37"/>
      <c r="L34" s="37"/>
      <c r="M34" s="37"/>
      <c r="N34" s="37"/>
      <c r="O34" s="170">
        <f>SUM(K34:N34)</f>
        <v>0</v>
      </c>
      <c r="P34" s="171"/>
    </row>
    <row r="35" spans="2:19" ht="15" customHeight="1" x14ac:dyDescent="0.3">
      <c r="B35" s="129"/>
      <c r="C35" s="173" t="s">
        <v>108</v>
      </c>
      <c r="D35" s="51"/>
      <c r="E35" s="53"/>
      <c r="F35" s="53"/>
      <c r="G35" s="53"/>
      <c r="H35" s="53"/>
      <c r="I35" s="53"/>
      <c r="J35" s="54"/>
      <c r="K35" s="37"/>
      <c r="L35" s="37"/>
      <c r="M35" s="37"/>
      <c r="N35" s="37"/>
      <c r="O35" s="170">
        <f>SUM(K35:N35)</f>
        <v>0</v>
      </c>
      <c r="P35" s="171"/>
    </row>
    <row r="36" spans="2:19" ht="15" customHeight="1" x14ac:dyDescent="0.3">
      <c r="B36" s="129"/>
      <c r="C36" s="173" t="s">
        <v>109</v>
      </c>
      <c r="D36" s="51"/>
      <c r="E36" s="53"/>
      <c r="F36" s="53"/>
      <c r="G36" s="53"/>
      <c r="H36" s="53"/>
      <c r="I36" s="53"/>
      <c r="J36" s="54"/>
      <c r="K36" s="37"/>
      <c r="L36" s="37"/>
      <c r="M36" s="37"/>
      <c r="N36" s="37"/>
      <c r="O36" s="170">
        <f>SUM(K36:N36)</f>
        <v>0</v>
      </c>
      <c r="P36" s="171"/>
    </row>
    <row r="37" spans="2:19" ht="15" customHeight="1" x14ac:dyDescent="0.3">
      <c r="B37" s="129"/>
      <c r="C37" s="173" t="s">
        <v>110</v>
      </c>
      <c r="D37" s="51"/>
      <c r="E37" s="53"/>
      <c r="F37" s="53"/>
      <c r="G37" s="53"/>
      <c r="H37" s="53"/>
      <c r="I37" s="53"/>
      <c r="J37" s="54"/>
      <c r="K37" s="37"/>
      <c r="L37" s="37"/>
      <c r="M37" s="37"/>
      <c r="N37" s="37"/>
      <c r="O37" s="170">
        <f>SUM(K37:N37)</f>
        <v>0</v>
      </c>
      <c r="P37" s="171"/>
    </row>
    <row r="38" spans="2:19" ht="15" customHeight="1" x14ac:dyDescent="0.3">
      <c r="B38" s="129"/>
      <c r="C38" s="173" t="s">
        <v>57</v>
      </c>
      <c r="D38" s="51"/>
      <c r="E38" s="53"/>
      <c r="F38" s="53"/>
      <c r="G38" s="53"/>
      <c r="H38" s="53"/>
      <c r="I38" s="53"/>
      <c r="J38" s="54"/>
      <c r="K38" s="37"/>
      <c r="L38" s="37"/>
      <c r="M38" s="37"/>
      <c r="N38" s="37"/>
      <c r="O38" s="170">
        <f>SUM(K38:N38)</f>
        <v>0</v>
      </c>
      <c r="P38" s="171"/>
    </row>
    <row r="39" spans="2:19" ht="15" customHeight="1" x14ac:dyDescent="0.3">
      <c r="B39" s="129"/>
      <c r="C39" s="173" t="s">
        <v>58</v>
      </c>
      <c r="D39" s="51"/>
      <c r="E39" s="53"/>
      <c r="F39" s="53"/>
      <c r="G39" s="53"/>
      <c r="H39" s="53"/>
      <c r="I39" s="53"/>
      <c r="J39" s="54"/>
      <c r="K39" s="37"/>
      <c r="L39" s="37"/>
      <c r="M39" s="37"/>
      <c r="N39" s="37"/>
      <c r="O39" s="170">
        <f>SUM(K39:N39)</f>
        <v>0</v>
      </c>
      <c r="P39" s="171"/>
    </row>
    <row r="40" spans="2:19" ht="15" customHeight="1" x14ac:dyDescent="0.3">
      <c r="B40" s="129"/>
      <c r="C40" s="173" t="s">
        <v>59</v>
      </c>
      <c r="D40" s="51"/>
      <c r="E40" s="53"/>
      <c r="F40" s="53"/>
      <c r="G40" s="53"/>
      <c r="H40" s="53"/>
      <c r="I40" s="53"/>
      <c r="J40" s="54"/>
      <c r="K40" s="37"/>
      <c r="L40" s="37"/>
      <c r="M40" s="37"/>
      <c r="N40" s="37"/>
      <c r="O40" s="170">
        <f>SUM(K40:N40)</f>
        <v>0</v>
      </c>
      <c r="P40" s="171"/>
    </row>
    <row r="41" spans="2:19" ht="15" customHeight="1" x14ac:dyDescent="0.3">
      <c r="B41" s="129"/>
      <c r="C41" s="173" t="s">
        <v>60</v>
      </c>
      <c r="D41" s="298"/>
      <c r="E41" s="299"/>
      <c r="F41" s="299"/>
      <c r="G41" s="299"/>
      <c r="H41" s="299"/>
      <c r="I41" s="299"/>
      <c r="J41" s="300"/>
      <c r="K41" s="37"/>
      <c r="L41" s="37"/>
      <c r="M41" s="37"/>
      <c r="N41" s="37"/>
      <c r="O41" s="170">
        <f>SUM(K41:N41)</f>
        <v>0</v>
      </c>
      <c r="P41" s="171"/>
    </row>
    <row r="42" spans="2:19" ht="15" customHeight="1" x14ac:dyDescent="0.3">
      <c r="B42" s="129"/>
      <c r="C42" s="173" t="s">
        <v>61</v>
      </c>
      <c r="D42" s="298"/>
      <c r="E42" s="299"/>
      <c r="F42" s="299"/>
      <c r="G42" s="299"/>
      <c r="H42" s="299"/>
      <c r="I42" s="299"/>
      <c r="J42" s="300"/>
      <c r="K42" s="37"/>
      <c r="L42" s="37"/>
      <c r="M42" s="37"/>
      <c r="N42" s="37"/>
      <c r="O42" s="170">
        <f>SUM(K42:N42)</f>
        <v>0</v>
      </c>
      <c r="P42" s="171"/>
    </row>
    <row r="43" spans="2:19" ht="15" customHeight="1" x14ac:dyDescent="0.3">
      <c r="B43" s="129"/>
      <c r="C43" s="173" t="s">
        <v>62</v>
      </c>
      <c r="D43" s="51"/>
      <c r="E43" s="53"/>
      <c r="F43" s="53"/>
      <c r="G43" s="53"/>
      <c r="H43" s="53"/>
      <c r="I43" s="53"/>
      <c r="J43" s="54"/>
      <c r="K43" s="37"/>
      <c r="L43" s="37"/>
      <c r="M43" s="37"/>
      <c r="N43" s="37"/>
      <c r="O43" s="170">
        <f>SUM(K43:N43)</f>
        <v>0</v>
      </c>
      <c r="P43" s="171"/>
    </row>
    <row r="44" spans="2:19" s="163" customFormat="1" ht="15" customHeight="1" thickBot="1" x14ac:dyDescent="0.35">
      <c r="B44" s="174"/>
      <c r="C44" s="175" t="s">
        <v>92</v>
      </c>
      <c r="D44" s="176"/>
      <c r="E44" s="176"/>
      <c r="F44" s="176"/>
      <c r="G44" s="176"/>
      <c r="H44" s="176"/>
      <c r="I44" s="176"/>
      <c r="J44" s="176"/>
      <c r="K44" s="176"/>
      <c r="L44" s="176"/>
      <c r="M44" s="176"/>
      <c r="N44" s="177"/>
      <c r="O44" s="178">
        <f>SUM(O29:P43)</f>
        <v>0</v>
      </c>
      <c r="P44" s="179"/>
      <c r="R44" s="164"/>
      <c r="S44" s="164"/>
    </row>
    <row r="45" spans="2:19" s="163" customFormat="1" ht="12.6" x14ac:dyDescent="0.3">
      <c r="B45" s="159">
        <v>2</v>
      </c>
      <c r="C45" s="180" t="s">
        <v>47</v>
      </c>
      <c r="D45" s="181"/>
      <c r="E45" s="181"/>
      <c r="F45" s="181"/>
      <c r="G45" s="181"/>
      <c r="H45" s="181"/>
      <c r="I45" s="181"/>
      <c r="J45" s="181"/>
      <c r="K45" s="181"/>
      <c r="L45" s="181"/>
      <c r="M45" s="181"/>
      <c r="N45" s="181"/>
      <c r="O45" s="181"/>
      <c r="P45" s="182"/>
      <c r="R45" s="164"/>
      <c r="S45" s="164"/>
    </row>
    <row r="46" spans="2:19" ht="12.75" customHeight="1" x14ac:dyDescent="0.3">
      <c r="B46" s="129"/>
      <c r="C46" s="172">
        <v>2.1</v>
      </c>
      <c r="D46" s="183" t="s">
        <v>14</v>
      </c>
      <c r="E46" s="154"/>
      <c r="F46" s="154"/>
      <c r="G46" s="154"/>
      <c r="H46" s="154"/>
      <c r="I46" s="154"/>
      <c r="J46" s="134"/>
      <c r="K46" s="184"/>
      <c r="L46" s="185"/>
      <c r="M46" s="185"/>
      <c r="N46" s="186"/>
      <c r="O46" s="170">
        <f>SUM(O47:P53)</f>
        <v>0</v>
      </c>
      <c r="P46" s="171"/>
    </row>
    <row r="47" spans="2:19" ht="12.75" customHeight="1" x14ac:dyDescent="0.3">
      <c r="B47" s="129"/>
      <c r="C47" s="187" t="s">
        <v>111</v>
      </c>
      <c r="D47" s="188" t="s">
        <v>118</v>
      </c>
      <c r="E47" s="189"/>
      <c r="F47" s="189"/>
      <c r="G47" s="189"/>
      <c r="H47" s="189"/>
      <c r="I47" s="189"/>
      <c r="J47" s="190"/>
      <c r="K47" s="37"/>
      <c r="L47" s="37"/>
      <c r="M47" s="37"/>
      <c r="N47" s="37"/>
      <c r="O47" s="170">
        <f>SUM(K47:N47)</f>
        <v>0</v>
      </c>
      <c r="P47" s="171"/>
    </row>
    <row r="48" spans="2:19" ht="12.75" customHeight="1" x14ac:dyDescent="0.3">
      <c r="B48" s="129"/>
      <c r="C48" s="187" t="s">
        <v>112</v>
      </c>
      <c r="D48" s="191" t="s">
        <v>119</v>
      </c>
      <c r="E48" s="192"/>
      <c r="F48" s="192"/>
      <c r="G48" s="189"/>
      <c r="H48" s="189"/>
      <c r="I48" s="189"/>
      <c r="J48" s="190"/>
      <c r="K48" s="37"/>
      <c r="L48" s="37"/>
      <c r="M48" s="37"/>
      <c r="N48" s="37"/>
      <c r="O48" s="170">
        <f t="shared" ref="O48:O53" si="1">SUM(K48:N48)</f>
        <v>0</v>
      </c>
      <c r="P48" s="171"/>
    </row>
    <row r="49" spans="2:19" ht="12.75" customHeight="1" x14ac:dyDescent="0.3">
      <c r="B49" s="129"/>
      <c r="C49" s="187" t="s">
        <v>113</v>
      </c>
      <c r="D49" s="188" t="s">
        <v>120</v>
      </c>
      <c r="E49" s="189"/>
      <c r="F49" s="189"/>
      <c r="G49" s="189"/>
      <c r="H49" s="189"/>
      <c r="I49" s="189"/>
      <c r="J49" s="190"/>
      <c r="K49" s="37"/>
      <c r="L49" s="37"/>
      <c r="M49" s="37"/>
      <c r="N49" s="37"/>
      <c r="O49" s="170">
        <f t="shared" si="1"/>
        <v>0</v>
      </c>
      <c r="P49" s="171"/>
    </row>
    <row r="50" spans="2:19" ht="12.75" customHeight="1" x14ac:dyDescent="0.3">
      <c r="B50" s="129"/>
      <c r="C50" s="187" t="s">
        <v>114</v>
      </c>
      <c r="D50" s="188" t="s">
        <v>121</v>
      </c>
      <c r="E50" s="189"/>
      <c r="F50" s="189"/>
      <c r="G50" s="189"/>
      <c r="H50" s="189"/>
      <c r="I50" s="189"/>
      <c r="J50" s="190"/>
      <c r="K50" s="37"/>
      <c r="L50" s="37"/>
      <c r="M50" s="37"/>
      <c r="N50" s="37"/>
      <c r="O50" s="170">
        <f t="shared" si="1"/>
        <v>0</v>
      </c>
      <c r="P50" s="171"/>
    </row>
    <row r="51" spans="2:19" ht="12.75" customHeight="1" x14ac:dyDescent="0.3">
      <c r="B51" s="129"/>
      <c r="C51" s="187" t="s">
        <v>115</v>
      </c>
      <c r="D51" s="191" t="s">
        <v>122</v>
      </c>
      <c r="E51" s="192"/>
      <c r="F51" s="189"/>
      <c r="G51" s="189"/>
      <c r="H51" s="189"/>
      <c r="I51" s="189"/>
      <c r="J51" s="190"/>
      <c r="K51" s="37"/>
      <c r="L51" s="37"/>
      <c r="M51" s="37"/>
      <c r="N51" s="37"/>
      <c r="O51" s="170">
        <f t="shared" si="1"/>
        <v>0</v>
      </c>
      <c r="P51" s="171"/>
    </row>
    <row r="52" spans="2:19" ht="12.75" customHeight="1" x14ac:dyDescent="0.3">
      <c r="B52" s="129"/>
      <c r="C52" s="187" t="s">
        <v>116</v>
      </c>
      <c r="D52" s="191" t="s">
        <v>123</v>
      </c>
      <c r="E52" s="192"/>
      <c r="F52" s="189"/>
      <c r="G52" s="189"/>
      <c r="H52" s="189"/>
      <c r="I52" s="189"/>
      <c r="J52" s="190"/>
      <c r="K52" s="37"/>
      <c r="L52" s="37"/>
      <c r="M52" s="37"/>
      <c r="N52" s="37"/>
      <c r="O52" s="170">
        <f t="shared" si="1"/>
        <v>0</v>
      </c>
      <c r="P52" s="171"/>
    </row>
    <row r="53" spans="2:19" ht="12.75" customHeight="1" x14ac:dyDescent="0.3">
      <c r="B53" s="129"/>
      <c r="C53" s="187" t="s">
        <v>117</v>
      </c>
      <c r="D53" s="188" t="s">
        <v>124</v>
      </c>
      <c r="E53" s="189"/>
      <c r="F53" s="189"/>
      <c r="G53" s="189"/>
      <c r="H53" s="189"/>
      <c r="I53" s="189"/>
      <c r="J53" s="190"/>
      <c r="K53" s="37"/>
      <c r="L53" s="37"/>
      <c r="M53" s="37"/>
      <c r="N53" s="37"/>
      <c r="O53" s="170">
        <f t="shared" si="1"/>
        <v>0</v>
      </c>
      <c r="P53" s="171"/>
    </row>
    <row r="54" spans="2:19" s="163" customFormat="1" ht="15" customHeight="1" thickBot="1" x14ac:dyDescent="0.35">
      <c r="B54" s="193"/>
      <c r="C54" s="194" t="s">
        <v>75</v>
      </c>
      <c r="D54" s="194"/>
      <c r="E54" s="194"/>
      <c r="F54" s="194"/>
      <c r="G54" s="194"/>
      <c r="H54" s="194"/>
      <c r="I54" s="194"/>
      <c r="J54" s="194"/>
      <c r="K54" s="194"/>
      <c r="L54" s="194"/>
      <c r="M54" s="194"/>
      <c r="N54" s="194"/>
      <c r="O54" s="195">
        <f>SUM(O46)</f>
        <v>0</v>
      </c>
      <c r="P54" s="196"/>
      <c r="R54" s="164"/>
      <c r="S54" s="164"/>
    </row>
    <row r="55" spans="2:19" s="163" customFormat="1" ht="15" customHeight="1" x14ac:dyDescent="0.3">
      <c r="B55" s="159">
        <v>3</v>
      </c>
      <c r="C55" s="160" t="s">
        <v>64</v>
      </c>
      <c r="D55" s="161"/>
      <c r="E55" s="161"/>
      <c r="F55" s="161"/>
      <c r="G55" s="161"/>
      <c r="H55" s="161"/>
      <c r="I55" s="161"/>
      <c r="J55" s="161"/>
      <c r="K55" s="161"/>
      <c r="L55" s="161"/>
      <c r="M55" s="161"/>
      <c r="N55" s="161"/>
      <c r="O55" s="161"/>
      <c r="P55" s="162"/>
      <c r="R55" s="164"/>
      <c r="S55" s="164"/>
    </row>
    <row r="56" spans="2:19" ht="12.75" customHeight="1" x14ac:dyDescent="0.3">
      <c r="B56" s="129"/>
      <c r="C56" s="172">
        <v>3.1</v>
      </c>
      <c r="D56" s="183" t="s">
        <v>64</v>
      </c>
      <c r="E56" s="154"/>
      <c r="F56" s="154"/>
      <c r="G56" s="154"/>
      <c r="H56" s="154"/>
      <c r="I56" s="154"/>
      <c r="J56" s="134"/>
      <c r="K56" s="37"/>
      <c r="L56" s="37"/>
      <c r="M56" s="37"/>
      <c r="N56" s="37"/>
      <c r="O56" s="170">
        <f t="shared" ref="O56" si="2">SUM(K56:N56)</f>
        <v>0</v>
      </c>
      <c r="P56" s="171"/>
      <c r="R56" s="125" t="s">
        <v>12</v>
      </c>
    </row>
    <row r="57" spans="2:19" s="163" customFormat="1" ht="15" customHeight="1" thickBot="1" x14ac:dyDescent="0.35">
      <c r="B57" s="193"/>
      <c r="C57" s="194" t="s">
        <v>65</v>
      </c>
      <c r="D57" s="194"/>
      <c r="E57" s="194"/>
      <c r="F57" s="194"/>
      <c r="G57" s="194"/>
      <c r="H57" s="194"/>
      <c r="I57" s="194"/>
      <c r="J57" s="194"/>
      <c r="K57" s="194"/>
      <c r="L57" s="194"/>
      <c r="M57" s="194"/>
      <c r="N57" s="194"/>
      <c r="O57" s="195">
        <f>O56</f>
        <v>0</v>
      </c>
      <c r="P57" s="196"/>
      <c r="R57" s="164"/>
      <c r="S57" s="164"/>
    </row>
    <row r="58" spans="2:19" s="163" customFormat="1" ht="15" customHeight="1" x14ac:dyDescent="0.3">
      <c r="B58" s="159">
        <v>4</v>
      </c>
      <c r="C58" s="160" t="s">
        <v>13</v>
      </c>
      <c r="D58" s="161"/>
      <c r="E58" s="161"/>
      <c r="F58" s="161"/>
      <c r="G58" s="161"/>
      <c r="H58" s="161"/>
      <c r="I58" s="161"/>
      <c r="J58" s="161"/>
      <c r="K58" s="161"/>
      <c r="L58" s="161"/>
      <c r="M58" s="161"/>
      <c r="N58" s="161"/>
      <c r="O58" s="161"/>
      <c r="P58" s="162"/>
      <c r="R58" s="164"/>
      <c r="S58" s="164"/>
    </row>
    <row r="59" spans="2:19" ht="27.9" customHeight="1" x14ac:dyDescent="0.3">
      <c r="B59" s="129"/>
      <c r="C59" s="165" t="s">
        <v>9</v>
      </c>
      <c r="D59" s="197" t="s">
        <v>1</v>
      </c>
      <c r="E59" s="198"/>
      <c r="F59" s="199"/>
      <c r="G59" s="200" t="s">
        <v>10</v>
      </c>
      <c r="H59" s="200"/>
      <c r="I59" s="201" t="s">
        <v>46</v>
      </c>
      <c r="J59" s="201" t="s">
        <v>11</v>
      </c>
      <c r="K59" s="167" t="s">
        <v>85</v>
      </c>
      <c r="L59" s="167"/>
      <c r="M59" s="167" t="s">
        <v>86</v>
      </c>
      <c r="N59" s="167"/>
      <c r="O59" s="167" t="s">
        <v>56</v>
      </c>
      <c r="P59" s="169"/>
    </row>
    <row r="60" spans="2:19" x14ac:dyDescent="0.3">
      <c r="B60" s="129"/>
      <c r="C60" s="172">
        <v>4.0999999999999996</v>
      </c>
      <c r="D60" s="133" t="s">
        <v>131</v>
      </c>
      <c r="E60" s="133"/>
      <c r="F60" s="133"/>
      <c r="G60" s="63"/>
      <c r="H60" s="63"/>
      <c r="I60" s="202" t="s">
        <v>40</v>
      </c>
      <c r="J60" s="1"/>
      <c r="K60" s="37"/>
      <c r="L60" s="37"/>
      <c r="M60" s="203">
        <f>J60*G60</f>
        <v>0</v>
      </c>
      <c r="N60" s="203"/>
      <c r="O60" s="170">
        <f t="shared" ref="O60" si="3">SUM(K60:N60)</f>
        <v>0</v>
      </c>
      <c r="P60" s="171"/>
    </row>
    <row r="61" spans="2:19" s="163" customFormat="1" ht="15" customHeight="1" thickBot="1" x14ac:dyDescent="0.35">
      <c r="B61" s="193"/>
      <c r="C61" s="204" t="s">
        <v>48</v>
      </c>
      <c r="D61" s="205"/>
      <c r="E61" s="205"/>
      <c r="F61" s="205"/>
      <c r="G61" s="205"/>
      <c r="H61" s="205"/>
      <c r="I61" s="205"/>
      <c r="J61" s="205"/>
      <c r="K61" s="205"/>
      <c r="L61" s="205"/>
      <c r="M61" s="205"/>
      <c r="N61" s="206"/>
      <c r="O61" s="207">
        <f>SUM(O60:P60)</f>
        <v>0</v>
      </c>
      <c r="P61" s="208"/>
      <c r="R61" s="164"/>
      <c r="S61" s="164"/>
    </row>
    <row r="62" spans="2:19" s="163" customFormat="1" ht="15" customHeight="1" x14ac:dyDescent="0.3">
      <c r="B62" s="209">
        <v>5</v>
      </c>
      <c r="C62" s="161" t="s">
        <v>37</v>
      </c>
      <c r="D62" s="161"/>
      <c r="E62" s="161"/>
      <c r="F62" s="161"/>
      <c r="G62" s="161"/>
      <c r="H62" s="161"/>
      <c r="I62" s="161"/>
      <c r="J62" s="161"/>
      <c r="K62" s="161"/>
      <c r="L62" s="161"/>
      <c r="M62" s="161"/>
      <c r="N62" s="161"/>
      <c r="O62" s="161"/>
      <c r="P62" s="162"/>
      <c r="R62" s="164"/>
      <c r="S62" s="164"/>
    </row>
    <row r="63" spans="2:19" s="163" customFormat="1" ht="6.75" customHeight="1" x14ac:dyDescent="0.3">
      <c r="B63" s="210"/>
      <c r="C63" s="211"/>
      <c r="D63" s="212"/>
      <c r="E63" s="212"/>
      <c r="F63" s="212"/>
      <c r="G63" s="212"/>
      <c r="H63" s="212"/>
      <c r="I63" s="212"/>
      <c r="J63" s="212"/>
      <c r="K63" s="212"/>
      <c r="L63" s="212"/>
      <c r="M63" s="212"/>
      <c r="N63" s="212"/>
      <c r="O63" s="212"/>
      <c r="P63" s="213"/>
      <c r="R63" s="164"/>
      <c r="S63" s="164"/>
    </row>
    <row r="64" spans="2:19" s="163" customFormat="1" ht="6.75" customHeight="1" x14ac:dyDescent="0.3">
      <c r="B64" s="210"/>
      <c r="C64" s="211"/>
      <c r="D64" s="212"/>
      <c r="E64" s="212"/>
      <c r="F64" s="212"/>
      <c r="G64" s="212"/>
      <c r="H64" s="212"/>
      <c r="I64" s="212"/>
      <c r="J64" s="212"/>
      <c r="K64" s="212"/>
      <c r="L64" s="212"/>
      <c r="M64" s="212"/>
      <c r="N64" s="212"/>
      <c r="O64" s="212"/>
      <c r="P64" s="213"/>
      <c r="R64" s="164"/>
      <c r="S64" s="164"/>
    </row>
    <row r="65" spans="2:19" ht="28.8" customHeight="1" x14ac:dyDescent="0.3">
      <c r="B65" s="210"/>
      <c r="C65" s="214" t="s">
        <v>137</v>
      </c>
      <c r="D65" s="126"/>
      <c r="E65" s="126"/>
      <c r="F65" s="126"/>
      <c r="G65" s="126"/>
      <c r="H65" s="126"/>
      <c r="I65" s="126"/>
      <c r="J65" s="215"/>
      <c r="K65" s="216">
        <v>1</v>
      </c>
      <c r="L65" s="216"/>
      <c r="M65" s="217" t="s">
        <v>40</v>
      </c>
      <c r="N65" s="122"/>
      <c r="O65" s="218">
        <f>N65*K65</f>
        <v>0</v>
      </c>
      <c r="P65" s="219"/>
      <c r="S65" s="125" t="s">
        <v>40</v>
      </c>
    </row>
    <row r="66" spans="2:19" x14ac:dyDescent="0.3">
      <c r="B66" s="210"/>
      <c r="C66" s="220" t="s">
        <v>138</v>
      </c>
      <c r="D66" s="130"/>
      <c r="E66" s="130"/>
      <c r="F66" s="130"/>
      <c r="G66" s="221"/>
      <c r="H66" s="222"/>
      <c r="I66" s="135"/>
      <c r="J66" s="130"/>
      <c r="K66" s="46"/>
      <c r="L66" s="46"/>
      <c r="M66" s="202" t="s">
        <v>12</v>
      </c>
      <c r="N66" s="223">
        <f>(O44+O54+O57+O65)-(K29+K30+K31+K32+K33+K34+K35+K36+K37+K38+K39+K40+K41+K42+K43+K47+K48+K49+K50+K51+K52+K53+K56)</f>
        <v>0</v>
      </c>
      <c r="O66" s="218">
        <f>N66*K66</f>
        <v>0</v>
      </c>
      <c r="P66" s="219"/>
      <c r="S66" s="125" t="s">
        <v>12</v>
      </c>
    </row>
    <row r="67" spans="2:19" s="163" customFormat="1" ht="6.75" customHeight="1" x14ac:dyDescent="0.3">
      <c r="B67" s="210"/>
      <c r="C67" s="211"/>
      <c r="D67" s="212"/>
      <c r="E67" s="212"/>
      <c r="F67" s="212"/>
      <c r="G67" s="212"/>
      <c r="H67" s="212"/>
      <c r="I67" s="212"/>
      <c r="J67" s="212"/>
      <c r="K67" s="212"/>
      <c r="L67" s="212"/>
      <c r="M67" s="212"/>
      <c r="N67" s="212"/>
      <c r="O67" s="212"/>
      <c r="P67" s="213"/>
      <c r="R67" s="164"/>
      <c r="S67" s="164"/>
    </row>
    <row r="68" spans="2:19" x14ac:dyDescent="0.3">
      <c r="B68" s="210"/>
      <c r="C68" s="224" t="s">
        <v>49</v>
      </c>
      <c r="D68" s="224"/>
      <c r="E68" s="224"/>
      <c r="F68" s="224"/>
      <c r="G68" s="224"/>
      <c r="H68" s="224"/>
      <c r="I68" s="224"/>
      <c r="J68" s="224"/>
      <c r="K68" s="224"/>
      <c r="L68" s="224"/>
      <c r="M68" s="224"/>
      <c r="N68" s="224"/>
      <c r="O68" s="225">
        <f>O65+O66</f>
        <v>0</v>
      </c>
      <c r="P68" s="226"/>
    </row>
    <row r="69" spans="2:19" ht="6.75" customHeight="1" thickBot="1" x14ac:dyDescent="0.35">
      <c r="B69" s="227"/>
      <c r="C69" s="228"/>
      <c r="D69" s="229"/>
      <c r="E69" s="229"/>
      <c r="F69" s="229"/>
      <c r="G69" s="229"/>
      <c r="H69" s="229"/>
      <c r="I69" s="229"/>
      <c r="J69" s="229"/>
      <c r="K69" s="229"/>
      <c r="L69" s="229"/>
      <c r="M69" s="229"/>
      <c r="N69" s="229"/>
      <c r="O69" s="230"/>
      <c r="P69" s="231"/>
    </row>
    <row r="70" spans="2:19" ht="6.75" customHeight="1" x14ac:dyDescent="0.3">
      <c r="B70" s="232"/>
      <c r="C70" s="233"/>
      <c r="D70" s="234"/>
      <c r="E70" s="234"/>
      <c r="F70" s="234"/>
      <c r="G70" s="234"/>
      <c r="H70" s="234"/>
      <c r="I70" s="234"/>
      <c r="J70" s="234"/>
      <c r="K70" s="234"/>
      <c r="L70" s="234"/>
      <c r="M70" s="234"/>
      <c r="N70" s="234"/>
      <c r="O70" s="235"/>
      <c r="P70" s="236"/>
    </row>
    <row r="71" spans="2:19" s="242" customFormat="1" ht="12.6" x14ac:dyDescent="0.3">
      <c r="B71" s="237" t="s">
        <v>101</v>
      </c>
      <c r="C71" s="238"/>
      <c r="D71" s="238"/>
      <c r="E71" s="238"/>
      <c r="F71" s="238"/>
      <c r="G71" s="238"/>
      <c r="H71" s="238"/>
      <c r="I71" s="238"/>
      <c r="J71" s="238"/>
      <c r="K71" s="239"/>
      <c r="L71" s="239"/>
      <c r="M71" s="239"/>
      <c r="N71" s="239"/>
      <c r="O71" s="240">
        <f>O44+O54+O57+O61+O68</f>
        <v>0</v>
      </c>
      <c r="P71" s="241"/>
      <c r="R71" s="243"/>
      <c r="S71" s="243"/>
    </row>
    <row r="72" spans="2:19" s="163" customFormat="1" ht="6.75" customHeight="1" x14ac:dyDescent="0.3">
      <c r="B72" s="244"/>
      <c r="C72" s="245"/>
      <c r="D72" s="245"/>
      <c r="E72" s="245"/>
      <c r="F72" s="245"/>
      <c r="G72" s="245"/>
      <c r="H72" s="245"/>
      <c r="I72" s="245"/>
      <c r="J72" s="245"/>
      <c r="K72" s="245"/>
      <c r="L72" s="245"/>
      <c r="M72" s="245"/>
      <c r="N72" s="245"/>
      <c r="O72" s="246"/>
      <c r="P72" s="247"/>
      <c r="R72" s="164"/>
      <c r="S72" s="164"/>
    </row>
    <row r="73" spans="2:19" s="163" customFormat="1" ht="15" customHeight="1" x14ac:dyDescent="0.3">
      <c r="B73" s="248" t="s">
        <v>73</v>
      </c>
      <c r="C73" s="249"/>
      <c r="D73" s="249"/>
      <c r="E73" s="249"/>
      <c r="F73" s="249"/>
      <c r="G73" s="249"/>
      <c r="H73" s="249"/>
      <c r="I73" s="250"/>
      <c r="J73" s="47">
        <v>0.13500000000000001</v>
      </c>
      <c r="K73" s="47"/>
      <c r="L73" s="251" t="s">
        <v>12</v>
      </c>
      <c r="M73" s="252">
        <f>O44+O57+O68</f>
        <v>0</v>
      </c>
      <c r="N73" s="252"/>
      <c r="O73" s="253">
        <f>M73*J73</f>
        <v>0</v>
      </c>
      <c r="P73" s="254"/>
      <c r="R73" s="164"/>
      <c r="S73" s="164"/>
    </row>
    <row r="74" spans="2:19" s="163" customFormat="1" ht="15" customHeight="1" x14ac:dyDescent="0.3">
      <c r="B74" s="248" t="s">
        <v>74</v>
      </c>
      <c r="C74" s="249"/>
      <c r="D74" s="249"/>
      <c r="E74" s="249"/>
      <c r="F74" s="249"/>
      <c r="G74" s="249"/>
      <c r="H74" s="249"/>
      <c r="I74" s="250"/>
      <c r="J74" s="46">
        <v>0.23</v>
      </c>
      <c r="K74" s="46"/>
      <c r="L74" s="251" t="s">
        <v>12</v>
      </c>
      <c r="M74" s="252">
        <f>O54</f>
        <v>0</v>
      </c>
      <c r="N74" s="252"/>
      <c r="O74" s="253">
        <f>M74*J74</f>
        <v>0</v>
      </c>
      <c r="P74" s="254"/>
      <c r="R74" s="164"/>
      <c r="S74" s="164"/>
    </row>
    <row r="75" spans="2:19" s="163" customFormat="1" ht="15" customHeight="1" x14ac:dyDescent="0.3">
      <c r="B75" s="255" t="s">
        <v>90</v>
      </c>
      <c r="C75" s="256"/>
      <c r="D75" s="256"/>
      <c r="E75" s="256"/>
      <c r="F75" s="256"/>
      <c r="G75" s="256"/>
      <c r="H75" s="256"/>
      <c r="I75" s="257"/>
      <c r="J75" s="42">
        <v>1</v>
      </c>
      <c r="K75" s="43"/>
      <c r="L75" s="258" t="s">
        <v>40</v>
      </c>
      <c r="M75" s="38">
        <v>0</v>
      </c>
      <c r="N75" s="39"/>
      <c r="O75" s="259">
        <f>M75*J75</f>
        <v>0</v>
      </c>
      <c r="P75" s="260"/>
      <c r="R75" s="164"/>
      <c r="S75" s="164"/>
    </row>
    <row r="76" spans="2:19" s="163" customFormat="1" ht="25.8" customHeight="1" x14ac:dyDescent="0.3">
      <c r="B76" s="261" t="s">
        <v>91</v>
      </c>
      <c r="C76" s="262"/>
      <c r="D76" s="262"/>
      <c r="E76" s="262"/>
      <c r="F76" s="262"/>
      <c r="G76" s="262"/>
      <c r="H76" s="262"/>
      <c r="I76" s="263"/>
      <c r="J76" s="44"/>
      <c r="K76" s="45"/>
      <c r="L76" s="264"/>
      <c r="M76" s="40"/>
      <c r="N76" s="41"/>
      <c r="O76" s="265"/>
      <c r="P76" s="266"/>
      <c r="R76" s="164"/>
      <c r="S76" s="164"/>
    </row>
    <row r="77" spans="2:19" s="163" customFormat="1" ht="6.75" customHeight="1" x14ac:dyDescent="0.3">
      <c r="B77" s="244"/>
      <c r="C77" s="211"/>
      <c r="D77" s="212"/>
      <c r="E77" s="212"/>
      <c r="F77" s="212"/>
      <c r="G77" s="212"/>
      <c r="H77" s="212"/>
      <c r="I77" s="212"/>
      <c r="J77" s="212"/>
      <c r="K77" s="212"/>
      <c r="L77" s="212"/>
      <c r="M77" s="212"/>
      <c r="N77" s="212"/>
      <c r="O77" s="212"/>
      <c r="P77" s="213"/>
      <c r="R77" s="164"/>
      <c r="S77" s="164"/>
    </row>
    <row r="78" spans="2:19" s="163" customFormat="1" ht="12.6" x14ac:dyDescent="0.3">
      <c r="B78" s="237" t="s">
        <v>100</v>
      </c>
      <c r="C78" s="238"/>
      <c r="D78" s="238"/>
      <c r="E78" s="238"/>
      <c r="F78" s="238"/>
      <c r="G78" s="238"/>
      <c r="H78" s="238"/>
      <c r="I78" s="238"/>
      <c r="J78" s="238"/>
      <c r="K78" s="239"/>
      <c r="L78" s="239"/>
      <c r="M78" s="239"/>
      <c r="N78" s="239"/>
      <c r="O78" s="267">
        <f>O71+O73+O74+O75</f>
        <v>0</v>
      </c>
      <c r="P78" s="268"/>
      <c r="R78" s="164"/>
      <c r="S78" s="164"/>
    </row>
    <row r="79" spans="2:19" s="163" customFormat="1" ht="6.75" customHeight="1" thickBot="1" x14ac:dyDescent="0.35">
      <c r="B79" s="269"/>
      <c r="C79" s="228"/>
      <c r="D79" s="229"/>
      <c r="E79" s="229"/>
      <c r="F79" s="229"/>
      <c r="G79" s="229"/>
      <c r="H79" s="229"/>
      <c r="I79" s="229"/>
      <c r="J79" s="229"/>
      <c r="K79" s="229"/>
      <c r="L79" s="229"/>
      <c r="M79" s="229"/>
      <c r="N79" s="229"/>
      <c r="O79" s="229"/>
      <c r="P79" s="270"/>
      <c r="R79" s="164"/>
      <c r="S79" s="164"/>
    </row>
    <row r="80" spans="2:19" ht="6.75" customHeight="1" x14ac:dyDescent="0.3">
      <c r="B80" s="271"/>
      <c r="C80" s="272"/>
      <c r="D80" s="273"/>
      <c r="E80" s="273"/>
      <c r="F80" s="273"/>
      <c r="G80" s="273"/>
      <c r="H80" s="273"/>
      <c r="I80" s="273"/>
      <c r="J80" s="273"/>
      <c r="K80" s="273"/>
      <c r="L80" s="273"/>
      <c r="M80" s="273"/>
      <c r="N80" s="273"/>
      <c r="O80" s="274"/>
      <c r="P80" s="275"/>
    </row>
    <row r="81" spans="2:19" x14ac:dyDescent="0.3">
      <c r="B81" s="276" t="s">
        <v>69</v>
      </c>
      <c r="C81" s="211"/>
      <c r="D81" s="212"/>
      <c r="E81" s="212"/>
      <c r="F81" s="212"/>
      <c r="G81" s="212"/>
      <c r="H81" s="212"/>
      <c r="I81" s="212"/>
      <c r="J81" s="212"/>
      <c r="K81" s="212"/>
      <c r="L81" s="212"/>
      <c r="M81" s="212"/>
      <c r="N81" s="212"/>
      <c r="O81" s="277"/>
      <c r="P81" s="278"/>
    </row>
    <row r="82" spans="2:19" ht="60" customHeight="1" thickBot="1" x14ac:dyDescent="0.35">
      <c r="B82" s="60"/>
      <c r="C82" s="61"/>
      <c r="D82" s="61"/>
      <c r="E82" s="61"/>
      <c r="F82" s="61"/>
      <c r="G82" s="61"/>
      <c r="H82" s="61"/>
      <c r="I82" s="61"/>
      <c r="J82" s="61"/>
      <c r="K82" s="61"/>
      <c r="L82" s="61"/>
      <c r="M82" s="61"/>
      <c r="N82" s="61"/>
      <c r="O82" s="61"/>
      <c r="P82" s="62"/>
    </row>
    <row r="83" spans="2:19" ht="6.75" customHeight="1" thickBot="1" x14ac:dyDescent="0.35">
      <c r="B83" s="279"/>
      <c r="C83" s="280"/>
      <c r="D83" s="280"/>
      <c r="E83" s="280"/>
      <c r="F83" s="280"/>
      <c r="G83" s="280"/>
      <c r="H83" s="280"/>
      <c r="I83" s="280"/>
      <c r="J83" s="280"/>
      <c r="K83" s="280"/>
      <c r="L83" s="280"/>
      <c r="M83" s="280"/>
      <c r="N83" s="280"/>
      <c r="O83" s="280"/>
      <c r="P83" s="281"/>
    </row>
    <row r="84" spans="2:19" s="163" customFormat="1" ht="12.6" x14ac:dyDescent="0.3">
      <c r="B84" s="282" t="s">
        <v>2</v>
      </c>
      <c r="C84" s="283" t="s">
        <v>3</v>
      </c>
      <c r="D84" s="284"/>
      <c r="E84" s="284"/>
      <c r="F84" s="284"/>
      <c r="G84" s="284"/>
      <c r="H84" s="284"/>
      <c r="I84" s="284"/>
      <c r="J84" s="285"/>
      <c r="K84" s="286" t="s">
        <v>4</v>
      </c>
      <c r="L84" s="286"/>
      <c r="M84" s="286" t="s">
        <v>5</v>
      </c>
      <c r="N84" s="286"/>
      <c r="O84" s="286" t="s">
        <v>6</v>
      </c>
      <c r="P84" s="287"/>
      <c r="R84" s="164"/>
      <c r="S84" s="164"/>
    </row>
    <row r="85" spans="2:19" x14ac:dyDescent="0.3">
      <c r="B85" s="2"/>
      <c r="C85" s="68"/>
      <c r="D85" s="69"/>
      <c r="E85" s="69"/>
      <c r="F85" s="69"/>
      <c r="G85" s="69"/>
      <c r="H85" s="69"/>
      <c r="I85" s="69"/>
      <c r="J85" s="70"/>
      <c r="K85" s="71"/>
      <c r="L85" s="72"/>
      <c r="M85" s="71"/>
      <c r="N85" s="72"/>
      <c r="O85" s="64"/>
      <c r="P85" s="65"/>
    </row>
    <row r="86" spans="2:19" x14ac:dyDescent="0.3">
      <c r="B86" s="2"/>
      <c r="C86" s="68"/>
      <c r="D86" s="69"/>
      <c r="E86" s="69"/>
      <c r="F86" s="69"/>
      <c r="G86" s="69"/>
      <c r="H86" s="69"/>
      <c r="I86" s="69"/>
      <c r="J86" s="70"/>
      <c r="K86" s="71"/>
      <c r="L86" s="72"/>
      <c r="M86" s="71"/>
      <c r="N86" s="72"/>
      <c r="O86" s="66"/>
      <c r="P86" s="67"/>
    </row>
    <row r="87" spans="2:19" ht="6.75" customHeight="1" thickBot="1" x14ac:dyDescent="0.35">
      <c r="B87" s="288"/>
      <c r="C87" s="289"/>
      <c r="D87" s="289"/>
      <c r="E87" s="289"/>
      <c r="F87" s="289"/>
      <c r="G87" s="289"/>
      <c r="H87" s="289"/>
      <c r="I87" s="289"/>
      <c r="J87" s="289"/>
      <c r="K87" s="289"/>
      <c r="L87" s="289"/>
      <c r="M87" s="289"/>
      <c r="N87" s="289"/>
      <c r="O87" s="289"/>
      <c r="P87" s="290"/>
    </row>
    <row r="88" spans="2:19" ht="6.75" customHeight="1" x14ac:dyDescent="0.3">
      <c r="B88" s="129"/>
      <c r="C88" s="130"/>
      <c r="D88" s="157"/>
      <c r="E88" s="130"/>
      <c r="F88" s="130"/>
      <c r="G88" s="130"/>
      <c r="H88" s="130"/>
      <c r="I88" s="130"/>
      <c r="J88" s="130"/>
      <c r="K88" s="130"/>
      <c r="L88" s="130"/>
      <c r="M88" s="130"/>
      <c r="N88" s="130"/>
      <c r="O88" s="130"/>
      <c r="P88" s="131"/>
    </row>
    <row r="89" spans="2:19" ht="59.4" customHeight="1" thickBot="1" x14ac:dyDescent="0.35">
      <c r="B89" s="138" t="s">
        <v>17</v>
      </c>
      <c r="C89" s="291" t="s">
        <v>96</v>
      </c>
      <c r="D89" s="292"/>
      <c r="E89" s="292"/>
      <c r="F89" s="292"/>
      <c r="G89" s="292"/>
      <c r="H89" s="292"/>
      <c r="I89" s="292"/>
      <c r="J89" s="292"/>
      <c r="K89" s="292"/>
      <c r="L89" s="292"/>
      <c r="M89" s="292"/>
      <c r="N89" s="292"/>
      <c r="O89" s="292"/>
      <c r="P89" s="293"/>
    </row>
    <row r="90" spans="2:19" ht="6" customHeight="1" x14ac:dyDescent="0.3">
      <c r="C90" s="294"/>
      <c r="D90" s="294"/>
      <c r="E90" s="294"/>
      <c r="F90" s="294"/>
      <c r="G90" s="294"/>
      <c r="H90" s="294"/>
      <c r="I90" s="294"/>
      <c r="J90" s="294"/>
      <c r="K90" s="294"/>
      <c r="L90" s="294"/>
      <c r="M90" s="294"/>
      <c r="N90" s="294"/>
      <c r="O90" s="294"/>
      <c r="P90" s="294"/>
    </row>
    <row r="91" spans="2:19" x14ac:dyDescent="0.3">
      <c r="C91" s="294"/>
      <c r="D91" s="294"/>
      <c r="E91" s="294"/>
      <c r="F91" s="294"/>
      <c r="G91" s="294"/>
      <c r="H91" s="294"/>
      <c r="I91" s="294"/>
      <c r="J91" s="294"/>
      <c r="K91" s="294"/>
      <c r="L91" s="294"/>
      <c r="M91" s="294"/>
      <c r="N91" s="294"/>
      <c r="O91" s="294"/>
      <c r="P91" s="294"/>
    </row>
    <row r="92" spans="2:19" ht="12" customHeight="1" x14ac:dyDescent="0.3">
      <c r="C92" s="294"/>
      <c r="D92" s="294"/>
      <c r="E92" s="294"/>
      <c r="F92" s="294"/>
      <c r="G92" s="294"/>
      <c r="H92" s="294"/>
      <c r="I92" s="294"/>
      <c r="J92" s="294"/>
      <c r="K92" s="294"/>
      <c r="L92" s="294"/>
      <c r="M92" s="294"/>
      <c r="N92" s="294"/>
      <c r="O92" s="294"/>
      <c r="P92" s="294"/>
    </row>
  </sheetData>
  <sheetProtection algorithmName="SHA-512" hashValue="k03Ll7jCrLOAegFR7ktU7FgfVEyPVf78QVO5H6R6hh7hE3KFQtaiPFmb5mg8/fpWzgmA6KThNbdqP4xKLXPfGA==" saltValue="OppWQQ5C9EOv8sTdAN8EQg==" spinCount="100000" sheet="1" selectLockedCells="1"/>
  <mergeCells count="192">
    <mergeCell ref="M32:N32"/>
    <mergeCell ref="M33:N33"/>
    <mergeCell ref="O35:P35"/>
    <mergeCell ref="O36:P36"/>
    <mergeCell ref="O37:P37"/>
    <mergeCell ref="O32:P32"/>
    <mergeCell ref="O33:P33"/>
    <mergeCell ref="O34:P34"/>
    <mergeCell ref="D43:J43"/>
    <mergeCell ref="D41:J41"/>
    <mergeCell ref="D42:J42"/>
    <mergeCell ref="D29:J29"/>
    <mergeCell ref="D30:J30"/>
    <mergeCell ref="D32:J32"/>
    <mergeCell ref="D36:J36"/>
    <mergeCell ref="D35:J35"/>
    <mergeCell ref="D34:J34"/>
    <mergeCell ref="D33:J33"/>
    <mergeCell ref="D40:J40"/>
    <mergeCell ref="O54:P54"/>
    <mergeCell ref="O38:P38"/>
    <mergeCell ref="O39:P39"/>
    <mergeCell ref="K38:L38"/>
    <mergeCell ref="K39:L39"/>
    <mergeCell ref="K43:L43"/>
    <mergeCell ref="M43:N43"/>
    <mergeCell ref="O43:P43"/>
    <mergeCell ref="C44:N44"/>
    <mergeCell ref="D38:J38"/>
    <mergeCell ref="D46:J46"/>
    <mergeCell ref="M38:N38"/>
    <mergeCell ref="M39:N39"/>
    <mergeCell ref="O51:P51"/>
    <mergeCell ref="O52:P52"/>
    <mergeCell ref="O53:P53"/>
    <mergeCell ref="K46:N46"/>
    <mergeCell ref="K53:L53"/>
    <mergeCell ref="M53:N53"/>
    <mergeCell ref="M50:N50"/>
    <mergeCell ref="M51:N51"/>
    <mergeCell ref="M52:N52"/>
    <mergeCell ref="M42:N42"/>
    <mergeCell ref="D48:F48"/>
    <mergeCell ref="G59:H59"/>
    <mergeCell ref="D59:F59"/>
    <mergeCell ref="D51:E51"/>
    <mergeCell ref="D52:E52"/>
    <mergeCell ref="K47:L47"/>
    <mergeCell ref="K48:L48"/>
    <mergeCell ref="K49:L49"/>
    <mergeCell ref="K50:L50"/>
    <mergeCell ref="K51:L51"/>
    <mergeCell ref="K52:L52"/>
    <mergeCell ref="M47:N47"/>
    <mergeCell ref="M48:N48"/>
    <mergeCell ref="M49:N49"/>
    <mergeCell ref="C91:P92"/>
    <mergeCell ref="O85:P85"/>
    <mergeCell ref="O86:P86"/>
    <mergeCell ref="C89:P89"/>
    <mergeCell ref="C86:J86"/>
    <mergeCell ref="C85:J85"/>
    <mergeCell ref="K85:L85"/>
    <mergeCell ref="M85:N85"/>
    <mergeCell ref="K86:L86"/>
    <mergeCell ref="M86:N86"/>
    <mergeCell ref="O61:P61"/>
    <mergeCell ref="O65:P65"/>
    <mergeCell ref="G66:H66"/>
    <mergeCell ref="O66:P66"/>
    <mergeCell ref="C62:P62"/>
    <mergeCell ref="C61:N61"/>
    <mergeCell ref="C68:N68"/>
    <mergeCell ref="K66:L66"/>
    <mergeCell ref="K65:L65"/>
    <mergeCell ref="K31:L31"/>
    <mergeCell ref="M29:N29"/>
    <mergeCell ref="M30:N30"/>
    <mergeCell ref="M31:N31"/>
    <mergeCell ref="O29:P29"/>
    <mergeCell ref="C90:P90"/>
    <mergeCell ref="O84:P84"/>
    <mergeCell ref="B82:P82"/>
    <mergeCell ref="M84:N84"/>
    <mergeCell ref="K84:L84"/>
    <mergeCell ref="B62:B69"/>
    <mergeCell ref="C84:J84"/>
    <mergeCell ref="O68:P68"/>
    <mergeCell ref="B71:J71"/>
    <mergeCell ref="O71:P71"/>
    <mergeCell ref="O73:P73"/>
    <mergeCell ref="B78:J78"/>
    <mergeCell ref="O78:P78"/>
    <mergeCell ref="D60:F60"/>
    <mergeCell ref="G60:H60"/>
    <mergeCell ref="O60:P60"/>
    <mergeCell ref="O56:P56"/>
    <mergeCell ref="O57:P57"/>
    <mergeCell ref="C65:J65"/>
    <mergeCell ref="B17:P17"/>
    <mergeCell ref="B16:P16"/>
    <mergeCell ref="B22:D22"/>
    <mergeCell ref="D27:J27"/>
    <mergeCell ref="C26:P26"/>
    <mergeCell ref="B19:P19"/>
    <mergeCell ref="B20:D20"/>
    <mergeCell ref="O27:P27"/>
    <mergeCell ref="K27:L27"/>
    <mergeCell ref="B18:D18"/>
    <mergeCell ref="B21:P21"/>
    <mergeCell ref="E18:P18"/>
    <mergeCell ref="E20:P20"/>
    <mergeCell ref="M27:N27"/>
    <mergeCell ref="B23:P23"/>
    <mergeCell ref="F22:P22"/>
    <mergeCell ref="B2:P6"/>
    <mergeCell ref="B7:P7"/>
    <mergeCell ref="B8:D8"/>
    <mergeCell ref="E8:P8"/>
    <mergeCell ref="B10:D10"/>
    <mergeCell ref="O10:P10"/>
    <mergeCell ref="L14:N14"/>
    <mergeCell ref="L12:N12"/>
    <mergeCell ref="L10:N10"/>
    <mergeCell ref="E14:K14"/>
    <mergeCell ref="E12:K12"/>
    <mergeCell ref="E10:K10"/>
    <mergeCell ref="O14:P14"/>
    <mergeCell ref="B12:D12"/>
    <mergeCell ref="O12:P12"/>
    <mergeCell ref="B14:D14"/>
    <mergeCell ref="L75:L76"/>
    <mergeCell ref="M75:N76"/>
    <mergeCell ref="O75:P76"/>
    <mergeCell ref="B73:I73"/>
    <mergeCell ref="B74:I74"/>
    <mergeCell ref="B75:I75"/>
    <mergeCell ref="B76:I76"/>
    <mergeCell ref="J75:K76"/>
    <mergeCell ref="J74:K74"/>
    <mergeCell ref="J73:K73"/>
    <mergeCell ref="M73:N73"/>
    <mergeCell ref="M74:N74"/>
    <mergeCell ref="O74:P74"/>
    <mergeCell ref="O59:P59"/>
    <mergeCell ref="M56:N56"/>
    <mergeCell ref="K59:L59"/>
    <mergeCell ref="M59:N59"/>
    <mergeCell ref="K60:L60"/>
    <mergeCell ref="M60:N60"/>
    <mergeCell ref="M37:N37"/>
    <mergeCell ref="K29:L29"/>
    <mergeCell ref="K30:L30"/>
    <mergeCell ref="O47:P47"/>
    <mergeCell ref="O48:P48"/>
    <mergeCell ref="O49:P49"/>
    <mergeCell ref="O30:P30"/>
    <mergeCell ref="O31:P31"/>
    <mergeCell ref="M34:N34"/>
    <mergeCell ref="C55:P55"/>
    <mergeCell ref="C58:P58"/>
    <mergeCell ref="C54:N54"/>
    <mergeCell ref="C57:N57"/>
    <mergeCell ref="O44:P44"/>
    <mergeCell ref="O46:P46"/>
    <mergeCell ref="D56:J56"/>
    <mergeCell ref="K56:L56"/>
    <mergeCell ref="O50:P50"/>
    <mergeCell ref="C28:J28"/>
    <mergeCell ref="B24:D24"/>
    <mergeCell ref="E24:P24"/>
    <mergeCell ref="K28:L28"/>
    <mergeCell ref="M28:N28"/>
    <mergeCell ref="O28:P28"/>
    <mergeCell ref="O42:P42"/>
    <mergeCell ref="K42:L42"/>
    <mergeCell ref="M35:N35"/>
    <mergeCell ref="D37:J37"/>
    <mergeCell ref="D39:J39"/>
    <mergeCell ref="M36:N36"/>
    <mergeCell ref="K40:L40"/>
    <mergeCell ref="M40:N40"/>
    <mergeCell ref="O40:P40"/>
    <mergeCell ref="K41:L41"/>
    <mergeCell ref="M41:N41"/>
    <mergeCell ref="O41:P41"/>
    <mergeCell ref="K32:L32"/>
    <mergeCell ref="K33:L33"/>
    <mergeCell ref="K34:L34"/>
    <mergeCell ref="K35:L35"/>
    <mergeCell ref="K36:L36"/>
    <mergeCell ref="K37:L37"/>
  </mergeCells>
  <hyperlinks>
    <hyperlink ref="B76" r:id="rId1" xr:uid="{3541CE82-7455-4E6D-8004-FCFF1DD6D75B}"/>
  </hyperlinks>
  <pageMargins left="0.7" right="0.7" top="0.75" bottom="0.75" header="0.3" footer="0.3"/>
  <pageSetup paperSize="9" scale="4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607BD-0797-428E-8621-5CCBAA831AF6}">
  <sheetPr>
    <pageSetUpPr fitToPage="1"/>
  </sheetPr>
  <dimension ref="A2:K31"/>
  <sheetViews>
    <sheetView showZeros="0" view="pageBreakPreview" zoomScale="115" zoomScaleNormal="100" zoomScaleSheetLayoutView="115" workbookViewId="0">
      <selection activeCell="A2" sqref="A2:K6"/>
    </sheetView>
  </sheetViews>
  <sheetFormatPr defaultColWidth="9.109375" defaultRowHeight="13.2" x14ac:dyDescent="0.3"/>
  <cols>
    <col min="1" max="1" width="8.88671875" style="124" customWidth="1"/>
    <col min="2" max="2" width="5.44140625" style="124" customWidth="1"/>
    <col min="3" max="3" width="19.5546875" style="124" customWidth="1"/>
    <col min="4" max="4" width="9.109375" style="124"/>
    <col min="5" max="5" width="23.44140625" style="124" customWidth="1"/>
    <col min="6" max="6" width="11.44140625" style="124" customWidth="1"/>
    <col min="7" max="7" width="12.88671875" style="124" customWidth="1"/>
    <col min="8" max="8" width="7.6640625" style="124" customWidth="1"/>
    <col min="9" max="9" width="16.44140625" style="124" customWidth="1"/>
    <col min="10" max="10" width="21.44140625" style="124" customWidth="1"/>
    <col min="11" max="11" width="9.21875" style="124" customWidth="1"/>
    <col min="12" max="12" width="2.33203125" style="124" customWidth="1"/>
    <col min="13" max="16384" width="9.109375" style="124"/>
  </cols>
  <sheetData>
    <row r="2" spans="1:11" s="124" customFormat="1" ht="15.75" customHeight="1" x14ac:dyDescent="0.3">
      <c r="A2" s="84" t="s">
        <v>130</v>
      </c>
      <c r="B2" s="84"/>
      <c r="C2" s="84"/>
      <c r="D2" s="84"/>
      <c r="E2" s="84"/>
      <c r="F2" s="84"/>
      <c r="G2" s="84"/>
      <c r="H2" s="84"/>
      <c r="I2" s="84"/>
      <c r="J2" s="84"/>
      <c r="K2" s="84"/>
    </row>
    <row r="3" spans="1:11" s="124" customFormat="1" ht="15" customHeight="1" x14ac:dyDescent="0.3">
      <c r="A3" s="84"/>
      <c r="B3" s="84"/>
      <c r="C3" s="84"/>
      <c r="D3" s="84"/>
      <c r="E3" s="84"/>
      <c r="F3" s="84"/>
      <c r="G3" s="84"/>
      <c r="H3" s="84"/>
      <c r="I3" s="84"/>
      <c r="J3" s="84"/>
      <c r="K3" s="84"/>
    </row>
    <row r="4" spans="1:11" s="124" customFormat="1" ht="15" customHeight="1" x14ac:dyDescent="0.3">
      <c r="A4" s="84"/>
      <c r="B4" s="84"/>
      <c r="C4" s="84"/>
      <c r="D4" s="84"/>
      <c r="E4" s="84"/>
      <c r="F4" s="84"/>
      <c r="G4" s="84"/>
      <c r="H4" s="84"/>
      <c r="I4" s="84"/>
      <c r="J4" s="84"/>
      <c r="K4" s="84"/>
    </row>
    <row r="5" spans="1:11" s="124" customFormat="1" ht="15" customHeight="1" x14ac:dyDescent="0.3">
      <c r="A5" s="84"/>
      <c r="B5" s="84"/>
      <c r="C5" s="84"/>
      <c r="D5" s="84"/>
      <c r="E5" s="84"/>
      <c r="F5" s="84"/>
      <c r="G5" s="84"/>
      <c r="H5" s="84"/>
      <c r="I5" s="84"/>
      <c r="J5" s="84"/>
      <c r="K5" s="84"/>
    </row>
    <row r="6" spans="1:11" s="124" customFormat="1" ht="6" customHeight="1" x14ac:dyDescent="0.3">
      <c r="A6" s="84"/>
      <c r="B6" s="84"/>
      <c r="C6" s="84"/>
      <c r="D6" s="84"/>
      <c r="E6" s="84"/>
      <c r="F6" s="84"/>
      <c r="G6" s="84"/>
      <c r="H6" s="84"/>
      <c r="I6" s="84"/>
      <c r="J6" s="84"/>
      <c r="K6" s="84"/>
    </row>
    <row r="7" spans="1:11" s="124" customFormat="1" ht="46.2" customHeight="1" thickBot="1" x14ac:dyDescent="0.35">
      <c r="A7" s="301" t="s">
        <v>134</v>
      </c>
      <c r="B7" s="301"/>
      <c r="C7" s="301"/>
      <c r="D7" s="301"/>
      <c r="E7" s="301"/>
      <c r="F7" s="301"/>
      <c r="G7" s="301"/>
      <c r="H7" s="301"/>
      <c r="I7" s="301"/>
      <c r="J7" s="301"/>
      <c r="K7" s="301"/>
    </row>
    <row r="8" spans="1:11" s="124" customFormat="1" ht="15" customHeight="1" x14ac:dyDescent="0.3">
      <c r="A8" s="302" t="s">
        <v>7</v>
      </c>
      <c r="B8" s="303"/>
      <c r="C8" s="303"/>
      <c r="D8" s="304">
        <f>'Cost Estimate'!E8</f>
        <v>0</v>
      </c>
      <c r="E8" s="305"/>
      <c r="F8" s="305"/>
      <c r="G8" s="305"/>
      <c r="H8" s="305"/>
      <c r="I8" s="305"/>
      <c r="J8" s="305"/>
      <c r="K8" s="306"/>
    </row>
    <row r="9" spans="1:11" s="124" customFormat="1" ht="6.75" customHeight="1" x14ac:dyDescent="0.3">
      <c r="A9" s="307"/>
      <c r="B9" s="308"/>
      <c r="C9" s="308"/>
      <c r="D9" s="308"/>
      <c r="E9" s="308"/>
      <c r="F9" s="308"/>
      <c r="G9" s="308"/>
      <c r="H9" s="308"/>
      <c r="I9" s="308"/>
      <c r="J9" s="308"/>
      <c r="K9" s="309"/>
    </row>
    <row r="10" spans="1:11" s="124" customFormat="1" ht="15" customHeight="1" x14ac:dyDescent="0.3">
      <c r="A10" s="310" t="s">
        <v>84</v>
      </c>
      <c r="B10" s="311"/>
      <c r="C10" s="311"/>
      <c r="D10" s="312">
        <f>'Cost Estimate'!E10</f>
        <v>0</v>
      </c>
      <c r="E10" s="313"/>
      <c r="F10" s="311" t="s">
        <v>125</v>
      </c>
      <c r="G10" s="311"/>
      <c r="H10" s="311"/>
      <c r="I10" s="311"/>
      <c r="J10" s="314">
        <f>'Cost Estimate'!O10</f>
        <v>0</v>
      </c>
      <c r="K10" s="315"/>
    </row>
    <row r="11" spans="1:11" s="124" customFormat="1" ht="6.75" customHeight="1" x14ac:dyDescent="0.3">
      <c r="A11" s="307"/>
      <c r="B11" s="308"/>
      <c r="C11" s="308"/>
      <c r="D11" s="308"/>
      <c r="E11" s="308"/>
      <c r="F11" s="308"/>
      <c r="G11" s="308"/>
      <c r="H11" s="308"/>
      <c r="I11" s="308"/>
      <c r="J11" s="308"/>
      <c r="K11" s="309"/>
    </row>
    <row r="12" spans="1:11" s="124" customFormat="1" ht="15" customHeight="1" x14ac:dyDescent="0.3">
      <c r="A12" s="310" t="s">
        <v>126</v>
      </c>
      <c r="B12" s="311"/>
      <c r="C12" s="311"/>
      <c r="D12" s="312">
        <f>'Cost Estimate'!E12</f>
        <v>0</v>
      </c>
      <c r="E12" s="313"/>
      <c r="F12" s="316" t="s">
        <v>127</v>
      </c>
      <c r="G12" s="317"/>
      <c r="H12" s="317"/>
      <c r="I12" s="317"/>
      <c r="J12" s="314">
        <f>'Cost Estimate'!O12</f>
        <v>0</v>
      </c>
      <c r="K12" s="315"/>
    </row>
    <row r="13" spans="1:11" s="124" customFormat="1" ht="6.75" customHeight="1" x14ac:dyDescent="0.3">
      <c r="A13" s="307"/>
      <c r="B13" s="308"/>
      <c r="C13" s="308"/>
      <c r="D13" s="308"/>
      <c r="E13" s="308"/>
      <c r="F13" s="308"/>
      <c r="G13" s="308"/>
      <c r="H13" s="308"/>
      <c r="I13" s="308"/>
      <c r="J13" s="308"/>
      <c r="K13" s="309"/>
    </row>
    <row r="14" spans="1:11" s="124" customFormat="1" ht="14.4" customHeight="1" x14ac:dyDescent="0.3">
      <c r="A14" s="310" t="s">
        <v>128</v>
      </c>
      <c r="B14" s="311"/>
      <c r="C14" s="311"/>
      <c r="D14" s="312">
        <f>'Cost Estimate'!E14</f>
        <v>0</v>
      </c>
      <c r="E14" s="318"/>
      <c r="F14" s="317" t="s">
        <v>53</v>
      </c>
      <c r="G14" s="317"/>
      <c r="H14" s="317"/>
      <c r="I14" s="317"/>
      <c r="J14" s="314">
        <f>'Cost Estimate'!O14</f>
        <v>0</v>
      </c>
      <c r="K14" s="315"/>
    </row>
    <row r="15" spans="1:11" s="124" customFormat="1" ht="13.8" thickBot="1" x14ac:dyDescent="0.35">
      <c r="A15" s="319"/>
      <c r="B15" s="320"/>
      <c r="C15" s="320"/>
      <c r="D15" s="320"/>
      <c r="E15" s="320"/>
      <c r="F15" s="320"/>
      <c r="G15" s="320"/>
      <c r="H15" s="320"/>
      <c r="I15" s="320"/>
      <c r="J15" s="320"/>
      <c r="K15" s="321"/>
    </row>
    <row r="16" spans="1:11" s="163" customFormat="1" ht="12.6" x14ac:dyDescent="0.3">
      <c r="A16" s="322">
        <v>1</v>
      </c>
      <c r="B16" s="323" t="s">
        <v>132</v>
      </c>
      <c r="C16" s="324"/>
      <c r="D16" s="324"/>
      <c r="E16" s="324"/>
      <c r="F16" s="324"/>
      <c r="G16" s="324"/>
      <c r="H16" s="324"/>
      <c r="I16" s="324"/>
      <c r="J16" s="324"/>
      <c r="K16" s="325"/>
    </row>
    <row r="17" spans="1:11" s="124" customFormat="1" ht="15" customHeight="1" x14ac:dyDescent="0.3">
      <c r="A17" s="326"/>
      <c r="B17" s="172">
        <v>1.1000000000000001</v>
      </c>
      <c r="C17" s="327" t="s">
        <v>118</v>
      </c>
      <c r="D17" s="328"/>
      <c r="E17" s="329"/>
      <c r="F17" s="330">
        <v>1</v>
      </c>
      <c r="G17" s="330"/>
      <c r="H17" s="202" t="s">
        <v>40</v>
      </c>
      <c r="I17" s="331">
        <f>'Cost Estimate'!O47</f>
        <v>0</v>
      </c>
      <c r="J17" s="332">
        <f>F17*I17</f>
        <v>0</v>
      </c>
      <c r="K17" s="333"/>
    </row>
    <row r="18" spans="1:11" s="124" customFormat="1" ht="15" customHeight="1" x14ac:dyDescent="0.3">
      <c r="A18" s="326"/>
      <c r="B18" s="172">
        <v>1.2</v>
      </c>
      <c r="C18" s="327" t="s">
        <v>119</v>
      </c>
      <c r="D18" s="328"/>
      <c r="E18" s="329"/>
      <c r="F18" s="330">
        <v>1</v>
      </c>
      <c r="G18" s="330"/>
      <c r="H18" s="202" t="s">
        <v>40</v>
      </c>
      <c r="I18" s="331">
        <f>'Cost Estimate'!O48</f>
        <v>0</v>
      </c>
      <c r="J18" s="332">
        <f t="shared" ref="J18:J23" si="0">F18*I18</f>
        <v>0</v>
      </c>
      <c r="K18" s="333"/>
    </row>
    <row r="19" spans="1:11" s="124" customFormat="1" ht="15" customHeight="1" x14ac:dyDescent="0.3">
      <c r="A19" s="326"/>
      <c r="B19" s="172">
        <v>1.3</v>
      </c>
      <c r="C19" s="327" t="s">
        <v>120</v>
      </c>
      <c r="D19" s="328"/>
      <c r="E19" s="329"/>
      <c r="F19" s="330">
        <v>1</v>
      </c>
      <c r="G19" s="330"/>
      <c r="H19" s="202" t="s">
        <v>40</v>
      </c>
      <c r="I19" s="331">
        <f>'Cost Estimate'!O49</f>
        <v>0</v>
      </c>
      <c r="J19" s="332">
        <f t="shared" si="0"/>
        <v>0</v>
      </c>
      <c r="K19" s="333"/>
    </row>
    <row r="20" spans="1:11" s="124" customFormat="1" ht="15" customHeight="1" x14ac:dyDescent="0.3">
      <c r="A20" s="326"/>
      <c r="B20" s="172">
        <v>1.4</v>
      </c>
      <c r="C20" s="327" t="s">
        <v>121</v>
      </c>
      <c r="D20" s="328"/>
      <c r="E20" s="329"/>
      <c r="F20" s="330">
        <v>1</v>
      </c>
      <c r="G20" s="330"/>
      <c r="H20" s="202" t="s">
        <v>40</v>
      </c>
      <c r="I20" s="331">
        <f>'Cost Estimate'!O50</f>
        <v>0</v>
      </c>
      <c r="J20" s="332">
        <f t="shared" si="0"/>
        <v>0</v>
      </c>
      <c r="K20" s="333"/>
    </row>
    <row r="21" spans="1:11" s="124" customFormat="1" ht="15" customHeight="1" x14ac:dyDescent="0.3">
      <c r="A21" s="326"/>
      <c r="B21" s="172">
        <v>1.5</v>
      </c>
      <c r="C21" s="327" t="s">
        <v>122</v>
      </c>
      <c r="D21" s="328"/>
      <c r="E21" s="329"/>
      <c r="F21" s="330">
        <v>1</v>
      </c>
      <c r="G21" s="330"/>
      <c r="H21" s="202" t="s">
        <v>40</v>
      </c>
      <c r="I21" s="331">
        <f>'Cost Estimate'!O51</f>
        <v>0</v>
      </c>
      <c r="J21" s="332">
        <f t="shared" si="0"/>
        <v>0</v>
      </c>
      <c r="K21" s="333"/>
    </row>
    <row r="22" spans="1:11" s="124" customFormat="1" ht="15" customHeight="1" x14ac:dyDescent="0.3">
      <c r="A22" s="326"/>
      <c r="B22" s="172">
        <v>1.6</v>
      </c>
      <c r="C22" s="327" t="s">
        <v>123</v>
      </c>
      <c r="D22" s="328"/>
      <c r="E22" s="329"/>
      <c r="F22" s="330">
        <v>1</v>
      </c>
      <c r="G22" s="330"/>
      <c r="H22" s="202" t="s">
        <v>40</v>
      </c>
      <c r="I22" s="331">
        <f>'Cost Estimate'!O44+'Cost Estimate'!O52+'Cost Estimate'!O57+'Cost Estimate'!O61+'Cost Estimate'!O68</f>
        <v>0</v>
      </c>
      <c r="J22" s="332">
        <f t="shared" si="0"/>
        <v>0</v>
      </c>
      <c r="K22" s="333"/>
    </row>
    <row r="23" spans="1:11" s="124" customFormat="1" ht="15" customHeight="1" x14ac:dyDescent="0.3">
      <c r="A23" s="326"/>
      <c r="B23" s="172">
        <v>1.7</v>
      </c>
      <c r="C23" s="327" t="s">
        <v>124</v>
      </c>
      <c r="D23" s="328"/>
      <c r="E23" s="329"/>
      <c r="F23" s="330">
        <v>1</v>
      </c>
      <c r="G23" s="330"/>
      <c r="H23" s="202" t="s">
        <v>40</v>
      </c>
      <c r="I23" s="331">
        <f>'Cost Estimate'!O53</f>
        <v>0</v>
      </c>
      <c r="J23" s="332">
        <f t="shared" si="0"/>
        <v>0</v>
      </c>
      <c r="K23" s="333"/>
    </row>
    <row r="24" spans="1:11" s="124" customFormat="1" ht="6" customHeight="1" x14ac:dyDescent="0.3">
      <c r="A24" s="326"/>
      <c r="B24" s="334"/>
      <c r="C24" s="335"/>
      <c r="D24" s="335"/>
      <c r="E24" s="335"/>
      <c r="F24" s="335"/>
      <c r="G24" s="335"/>
      <c r="H24" s="335"/>
      <c r="I24" s="335"/>
      <c r="J24" s="335"/>
      <c r="K24" s="336"/>
    </row>
    <row r="25" spans="1:11" s="124" customFormat="1" ht="15" customHeight="1" x14ac:dyDescent="0.3">
      <c r="A25" s="326"/>
      <c r="B25" s="337" t="s">
        <v>133</v>
      </c>
      <c r="C25" s="338"/>
      <c r="D25" s="338"/>
      <c r="E25" s="338"/>
      <c r="F25" s="338"/>
      <c r="G25" s="338"/>
      <c r="H25" s="338"/>
      <c r="I25" s="339"/>
      <c r="J25" s="225">
        <f>SUM(J17:K23)</f>
        <v>0</v>
      </c>
      <c r="K25" s="340"/>
    </row>
    <row r="26" spans="1:11" s="124" customFormat="1" ht="15" customHeight="1" thickBot="1" x14ac:dyDescent="0.35">
      <c r="A26" s="326"/>
      <c r="B26" s="334"/>
      <c r="C26" s="335"/>
      <c r="D26" s="335"/>
      <c r="E26" s="335"/>
      <c r="F26" s="335"/>
      <c r="G26" s="335"/>
      <c r="H26" s="335"/>
      <c r="I26" s="335"/>
      <c r="J26" s="335"/>
      <c r="K26" s="336"/>
    </row>
    <row r="27" spans="1:11" s="124" customFormat="1" ht="6.75" customHeight="1" x14ac:dyDescent="0.3">
      <c r="A27" s="341"/>
      <c r="B27" s="342"/>
      <c r="C27" s="343"/>
      <c r="D27" s="342"/>
      <c r="E27" s="342"/>
      <c r="F27" s="342"/>
      <c r="G27" s="342"/>
      <c r="H27" s="342"/>
      <c r="I27" s="342"/>
      <c r="J27" s="342"/>
      <c r="K27" s="344"/>
    </row>
    <row r="28" spans="1:11" s="124" customFormat="1" ht="53.25" customHeight="1" thickBot="1" x14ac:dyDescent="0.35">
      <c r="A28" s="345" t="s">
        <v>17</v>
      </c>
      <c r="B28" s="346" t="s">
        <v>129</v>
      </c>
      <c r="C28" s="346"/>
      <c r="D28" s="346"/>
      <c r="E28" s="346"/>
      <c r="F28" s="346"/>
      <c r="G28" s="346"/>
      <c r="H28" s="346"/>
      <c r="I28" s="346"/>
      <c r="J28" s="346"/>
      <c r="K28" s="347"/>
    </row>
    <row r="29" spans="1:11" s="124" customFormat="1" ht="11.1" customHeight="1" x14ac:dyDescent="0.3">
      <c r="B29" s="294"/>
      <c r="C29" s="294"/>
      <c r="D29" s="294"/>
      <c r="E29" s="294"/>
      <c r="F29" s="294"/>
      <c r="G29" s="294"/>
      <c r="H29" s="294"/>
      <c r="I29" s="294"/>
      <c r="J29" s="294"/>
      <c r="K29" s="294"/>
    </row>
    <row r="30" spans="1:11" s="124" customFormat="1" x14ac:dyDescent="0.3">
      <c r="B30" s="294"/>
      <c r="C30" s="294"/>
      <c r="D30" s="294"/>
      <c r="E30" s="294"/>
      <c r="F30" s="294"/>
      <c r="G30" s="294"/>
      <c r="H30" s="294"/>
      <c r="I30" s="294"/>
      <c r="J30" s="294"/>
      <c r="K30" s="294"/>
    </row>
    <row r="31" spans="1:11" s="124" customFormat="1" ht="12" customHeight="1" x14ac:dyDescent="0.3">
      <c r="B31" s="294"/>
      <c r="C31" s="294"/>
      <c r="D31" s="294"/>
      <c r="E31" s="294"/>
      <c r="F31" s="294"/>
      <c r="G31" s="294"/>
      <c r="H31" s="294"/>
      <c r="I31" s="294"/>
      <c r="J31" s="294"/>
      <c r="K31" s="294"/>
    </row>
  </sheetData>
  <sheetProtection algorithmName="SHA-512" hashValue="FNowBviJUSgJiVq2qvhiPcXYNTA9kXVMcjfL5fD5PAVL6o1bpgU6frDzteRfTEcDVeef8K4pMY1aIkbKyJIkTA==" saltValue="xF7iFVlcnLC8ViwvyhF62A==" spinCount="100000" sheet="1" selectLockedCells="1"/>
  <mergeCells count="4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0:K31"/>
    <mergeCell ref="B24:K24"/>
    <mergeCell ref="B25:I25"/>
    <mergeCell ref="J25:K25"/>
    <mergeCell ref="B26:K26"/>
    <mergeCell ref="B28:K28"/>
    <mergeCell ref="B29:K29"/>
  </mergeCells>
  <printOptions horizontalCentered="1" verticalCentered="1"/>
  <pageMargins left="0.59055118110236227" right="0" top="0" bottom="0" header="0" footer="0"/>
  <pageSetup paperSize="9" scale="9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08B1D-A080-475D-8C27-EEE162822B72}">
  <sheetPr codeName="Sheet2">
    <pageSetUpPr fitToPage="1"/>
  </sheetPr>
  <dimension ref="B2:L119"/>
  <sheetViews>
    <sheetView showZeros="0" view="pageBreakPreview" topLeftCell="A42" zoomScaleNormal="100" zoomScaleSheetLayoutView="100" workbookViewId="0">
      <selection activeCell="K72" sqref="K72:L72"/>
    </sheetView>
  </sheetViews>
  <sheetFormatPr defaultColWidth="9.109375" defaultRowHeight="13.8" x14ac:dyDescent="0.3"/>
  <cols>
    <col min="1" max="1" width="2.33203125" style="4" customWidth="1"/>
    <col min="2" max="2" width="11.44140625" style="4" customWidth="1"/>
    <col min="3" max="3" width="5.44140625" style="4" customWidth="1"/>
    <col min="4" max="4" width="26.44140625" style="4" customWidth="1"/>
    <col min="5" max="6" width="9.109375" style="4"/>
    <col min="7" max="7" width="9.109375" style="4" customWidth="1"/>
    <col min="8" max="8" width="5.44140625" style="4" customWidth="1"/>
    <col min="9" max="12" width="9.109375" style="4"/>
    <col min="13" max="13" width="2.33203125" style="4" customWidth="1"/>
    <col min="14" max="16384" width="9.109375" style="4"/>
  </cols>
  <sheetData>
    <row r="2" spans="2:12" ht="15.75" customHeight="1" x14ac:dyDescent="0.3">
      <c r="B2" s="84" t="s">
        <v>51</v>
      </c>
      <c r="C2" s="84"/>
      <c r="D2" s="84"/>
      <c r="E2" s="84"/>
      <c r="F2" s="84"/>
      <c r="G2" s="84"/>
      <c r="H2" s="84"/>
      <c r="I2" s="84"/>
      <c r="J2" s="84"/>
      <c r="K2" s="3"/>
      <c r="L2" s="3"/>
    </row>
    <row r="3" spans="2:12" ht="15" customHeight="1" x14ac:dyDescent="0.3">
      <c r="B3" s="84"/>
      <c r="C3" s="84"/>
      <c r="D3" s="84"/>
      <c r="E3" s="84"/>
      <c r="F3" s="84"/>
      <c r="G3" s="84"/>
      <c r="H3" s="84"/>
      <c r="I3" s="84"/>
      <c r="J3" s="84"/>
      <c r="K3" s="3"/>
      <c r="L3" s="3"/>
    </row>
    <row r="4" spans="2:12" ht="15" customHeight="1" x14ac:dyDescent="0.3">
      <c r="B4" s="84"/>
      <c r="C4" s="84"/>
      <c r="D4" s="84"/>
      <c r="E4" s="84"/>
      <c r="F4" s="84"/>
      <c r="G4" s="84"/>
      <c r="H4" s="84"/>
      <c r="I4" s="84"/>
      <c r="J4" s="84"/>
      <c r="K4" s="3"/>
      <c r="L4" s="3"/>
    </row>
    <row r="5" spans="2:12" ht="6" customHeight="1" x14ac:dyDescent="0.3">
      <c r="B5" s="84"/>
      <c r="C5" s="84"/>
      <c r="D5" s="84"/>
      <c r="E5" s="84"/>
      <c r="F5" s="84"/>
      <c r="G5" s="84"/>
      <c r="H5" s="84"/>
      <c r="I5" s="84"/>
      <c r="J5" s="84"/>
      <c r="K5" s="3"/>
      <c r="L5" s="3"/>
    </row>
    <row r="6" spans="2:12" ht="18" customHeight="1" thickBot="1" x14ac:dyDescent="0.35">
      <c r="B6" s="77"/>
      <c r="C6" s="77"/>
      <c r="D6" s="77"/>
      <c r="E6" s="77"/>
      <c r="F6" s="77"/>
      <c r="G6" s="77"/>
      <c r="H6" s="77"/>
      <c r="I6" s="77"/>
      <c r="J6" s="77"/>
      <c r="K6" s="77"/>
      <c r="L6" s="77"/>
    </row>
    <row r="7" spans="2:12" ht="15" customHeight="1" x14ac:dyDescent="0.3">
      <c r="B7" s="78" t="s">
        <v>7</v>
      </c>
      <c r="C7" s="79"/>
      <c r="D7" s="79"/>
      <c r="E7" s="80">
        <f>'Cost Estimate'!E8</f>
        <v>0</v>
      </c>
      <c r="F7" s="80"/>
      <c r="G7" s="80"/>
      <c r="H7" s="80"/>
      <c r="I7" s="80"/>
      <c r="J7" s="80"/>
      <c r="K7" s="80"/>
      <c r="L7" s="81"/>
    </row>
    <row r="8" spans="2:12" ht="6.75" customHeight="1" x14ac:dyDescent="0.3">
      <c r="B8" s="5"/>
      <c r="C8" s="6"/>
      <c r="D8" s="6"/>
      <c r="E8" s="6"/>
      <c r="F8" s="6"/>
      <c r="G8" s="6"/>
      <c r="H8" s="6"/>
      <c r="I8" s="6"/>
      <c r="J8" s="6"/>
      <c r="K8" s="6"/>
      <c r="L8" s="7"/>
    </row>
    <row r="9" spans="2:12" ht="15" customHeight="1" x14ac:dyDescent="0.3">
      <c r="B9" s="82" t="s">
        <v>84</v>
      </c>
      <c r="C9" s="83"/>
      <c r="D9" s="83"/>
      <c r="E9" s="90">
        <f>'Cost Estimate'!E10</f>
        <v>0</v>
      </c>
      <c r="F9" s="90"/>
      <c r="G9" s="90"/>
      <c r="H9" s="90"/>
      <c r="I9" s="90"/>
      <c r="J9" s="90"/>
      <c r="K9" s="90"/>
      <c r="L9" s="91"/>
    </row>
    <row r="10" spans="2:12" ht="6.75" customHeight="1" x14ac:dyDescent="0.3">
      <c r="B10" s="5"/>
      <c r="C10" s="6"/>
      <c r="D10" s="6"/>
      <c r="E10" s="6"/>
      <c r="F10" s="6"/>
      <c r="G10" s="6"/>
      <c r="H10" s="6"/>
      <c r="I10" s="6"/>
      <c r="J10" s="6"/>
      <c r="K10" s="6"/>
      <c r="L10" s="7"/>
    </row>
    <row r="11" spans="2:12" ht="15" customHeight="1" x14ac:dyDescent="0.3">
      <c r="B11" s="82" t="s">
        <v>93</v>
      </c>
      <c r="C11" s="83"/>
      <c r="D11" s="83"/>
      <c r="E11" s="90">
        <f>'Cost Estimate'!E12</f>
        <v>0</v>
      </c>
      <c r="F11" s="90"/>
      <c r="G11" s="90"/>
      <c r="H11" s="90"/>
      <c r="I11" s="90"/>
      <c r="J11" s="90"/>
      <c r="K11" s="90"/>
      <c r="L11" s="91"/>
    </row>
    <row r="12" spans="2:12" ht="6.75" customHeight="1" x14ac:dyDescent="0.3">
      <c r="B12" s="5"/>
      <c r="C12" s="6"/>
      <c r="D12" s="6"/>
      <c r="E12" s="6"/>
      <c r="F12" s="6"/>
      <c r="G12" s="6"/>
      <c r="H12" s="6"/>
      <c r="I12" s="6"/>
      <c r="J12" s="6"/>
      <c r="K12" s="6"/>
      <c r="L12" s="7"/>
    </row>
    <row r="13" spans="2:12" ht="15" customHeight="1" x14ac:dyDescent="0.3">
      <c r="B13" s="82" t="s">
        <v>0</v>
      </c>
      <c r="C13" s="83"/>
      <c r="D13" s="83"/>
      <c r="E13" s="90">
        <f>'Cost Estimate'!E14</f>
        <v>0</v>
      </c>
      <c r="F13" s="90"/>
      <c r="G13" s="90"/>
      <c r="H13" s="90"/>
      <c r="I13" s="90"/>
      <c r="J13" s="90"/>
      <c r="K13" s="90"/>
      <c r="L13" s="91"/>
    </row>
    <row r="14" spans="2:12" ht="6.75" customHeight="1" x14ac:dyDescent="0.3">
      <c r="B14" s="5"/>
      <c r="C14" s="6"/>
      <c r="D14" s="6"/>
      <c r="E14" s="6"/>
      <c r="F14" s="6"/>
      <c r="G14" s="6"/>
      <c r="H14" s="6"/>
      <c r="I14" s="6"/>
      <c r="J14" s="6"/>
      <c r="K14" s="6"/>
      <c r="L14" s="7"/>
    </row>
    <row r="15" spans="2:12" x14ac:dyDescent="0.3">
      <c r="B15" s="82" t="s">
        <v>50</v>
      </c>
      <c r="C15" s="83"/>
      <c r="D15" s="83"/>
      <c r="E15" s="90">
        <f>'Cost Estimate'!O10</f>
        <v>0</v>
      </c>
      <c r="F15" s="90"/>
      <c r="G15" s="90"/>
      <c r="H15" s="90"/>
      <c r="I15" s="90"/>
      <c r="J15" s="90"/>
      <c r="K15" s="90"/>
      <c r="L15" s="91"/>
    </row>
    <row r="16" spans="2:12" ht="6.75" customHeight="1" thickBot="1" x14ac:dyDescent="0.35">
      <c r="B16" s="8"/>
      <c r="C16" s="9"/>
      <c r="D16" s="9"/>
      <c r="E16" s="9"/>
      <c r="F16" s="9"/>
      <c r="G16" s="9"/>
      <c r="H16" s="9"/>
      <c r="I16" s="9"/>
      <c r="J16" s="9"/>
      <c r="K16" s="9"/>
      <c r="L16" s="10"/>
    </row>
    <row r="17" spans="2:12" s="11" customFormat="1" ht="15" customHeight="1" x14ac:dyDescent="0.3">
      <c r="B17" s="75">
        <v>1</v>
      </c>
      <c r="C17" s="73" t="s">
        <v>8</v>
      </c>
      <c r="D17" s="73"/>
      <c r="E17" s="73"/>
      <c r="F17" s="73"/>
      <c r="G17" s="73"/>
      <c r="H17" s="73"/>
      <c r="I17" s="73"/>
      <c r="J17" s="73"/>
      <c r="K17" s="73"/>
      <c r="L17" s="74"/>
    </row>
    <row r="18" spans="2:12" x14ac:dyDescent="0.3">
      <c r="B18" s="76"/>
      <c r="C18" s="123" t="s">
        <v>80</v>
      </c>
      <c r="D18" s="92"/>
      <c r="E18" s="92"/>
      <c r="F18" s="92"/>
      <c r="G18" s="92"/>
      <c r="H18" s="92"/>
      <c r="I18" s="92"/>
      <c r="J18" s="92"/>
      <c r="K18" s="92"/>
      <c r="L18" s="93"/>
    </row>
    <row r="19" spans="2:12" x14ac:dyDescent="0.3">
      <c r="B19" s="76"/>
      <c r="C19" s="92"/>
      <c r="D19" s="92"/>
      <c r="E19" s="92"/>
      <c r="F19" s="92"/>
      <c r="G19" s="92"/>
      <c r="H19" s="92"/>
      <c r="I19" s="92"/>
      <c r="J19" s="92"/>
      <c r="K19" s="92"/>
      <c r="L19" s="93"/>
    </row>
    <row r="20" spans="2:12" x14ac:dyDescent="0.3">
      <c r="B20" s="76"/>
      <c r="C20" s="92"/>
      <c r="D20" s="92"/>
      <c r="E20" s="92"/>
      <c r="F20" s="92"/>
      <c r="G20" s="92"/>
      <c r="H20" s="92"/>
      <c r="I20" s="92"/>
      <c r="J20" s="92"/>
      <c r="K20" s="92"/>
      <c r="L20" s="93"/>
    </row>
    <row r="21" spans="2:12" x14ac:dyDescent="0.3">
      <c r="B21" s="76"/>
      <c r="C21" s="92"/>
      <c r="D21" s="92"/>
      <c r="E21" s="92"/>
      <c r="F21" s="92"/>
      <c r="G21" s="92"/>
      <c r="H21" s="92"/>
      <c r="I21" s="92"/>
      <c r="J21" s="92"/>
      <c r="K21" s="92"/>
      <c r="L21" s="93"/>
    </row>
    <row r="22" spans="2:12" x14ac:dyDescent="0.3">
      <c r="B22" s="76"/>
      <c r="C22" s="92"/>
      <c r="D22" s="92"/>
      <c r="E22" s="92"/>
      <c r="F22" s="92"/>
      <c r="G22" s="92"/>
      <c r="H22" s="92"/>
      <c r="I22" s="92"/>
      <c r="J22" s="92"/>
      <c r="K22" s="92"/>
      <c r="L22" s="93"/>
    </row>
    <row r="23" spans="2:12" x14ac:dyDescent="0.3">
      <c r="B23" s="76"/>
      <c r="C23" s="92"/>
      <c r="D23" s="92"/>
      <c r="E23" s="92"/>
      <c r="F23" s="92"/>
      <c r="G23" s="92"/>
      <c r="H23" s="92"/>
      <c r="I23" s="92"/>
      <c r="J23" s="92"/>
      <c r="K23" s="92"/>
      <c r="L23" s="93"/>
    </row>
    <row r="24" spans="2:12" ht="14.25" customHeight="1" x14ac:dyDescent="0.3">
      <c r="B24" s="76"/>
      <c r="C24" s="92"/>
      <c r="D24" s="92"/>
      <c r="E24" s="92"/>
      <c r="F24" s="92"/>
      <c r="G24" s="92"/>
      <c r="H24" s="92"/>
      <c r="I24" s="92"/>
      <c r="J24" s="92"/>
      <c r="K24" s="92"/>
      <c r="L24" s="93"/>
    </row>
    <row r="25" spans="2:12" x14ac:dyDescent="0.3">
      <c r="B25" s="76"/>
      <c r="C25" s="92"/>
      <c r="D25" s="92"/>
      <c r="E25" s="92"/>
      <c r="F25" s="92"/>
      <c r="G25" s="92"/>
      <c r="H25" s="92"/>
      <c r="I25" s="92"/>
      <c r="J25" s="92"/>
      <c r="K25" s="92"/>
      <c r="L25" s="93"/>
    </row>
    <row r="26" spans="2:12" x14ac:dyDescent="0.3">
      <c r="B26" s="76"/>
      <c r="C26" s="92"/>
      <c r="D26" s="92"/>
      <c r="E26" s="92"/>
      <c r="F26" s="92"/>
      <c r="G26" s="92"/>
      <c r="H26" s="92"/>
      <c r="I26" s="92"/>
      <c r="J26" s="92"/>
      <c r="K26" s="92"/>
      <c r="L26" s="93"/>
    </row>
    <row r="27" spans="2:12" ht="6.75" customHeight="1" x14ac:dyDescent="0.3">
      <c r="B27" s="76"/>
      <c r="C27" s="92"/>
      <c r="D27" s="92"/>
      <c r="E27" s="92"/>
      <c r="F27" s="92"/>
      <c r="G27" s="92"/>
      <c r="H27" s="92"/>
      <c r="I27" s="92"/>
      <c r="J27" s="92"/>
      <c r="K27" s="92"/>
      <c r="L27" s="93"/>
    </row>
    <row r="28" spans="2:12" s="11" customFormat="1" x14ac:dyDescent="0.3">
      <c r="B28" s="76">
        <v>2</v>
      </c>
      <c r="C28" s="109" t="s">
        <v>54</v>
      </c>
      <c r="D28" s="109"/>
      <c r="E28" s="109"/>
      <c r="F28" s="109"/>
      <c r="G28" s="109"/>
      <c r="H28" s="109"/>
      <c r="I28" s="109"/>
      <c r="J28" s="109"/>
      <c r="K28" s="109"/>
      <c r="L28" s="110"/>
    </row>
    <row r="29" spans="2:12" ht="15" customHeight="1" x14ac:dyDescent="0.3">
      <c r="B29" s="76"/>
      <c r="C29" s="123" t="s">
        <v>103</v>
      </c>
      <c r="D29" s="92"/>
      <c r="E29" s="92"/>
      <c r="F29" s="92"/>
      <c r="G29" s="92"/>
      <c r="H29" s="92"/>
      <c r="I29" s="92"/>
      <c r="J29" s="92"/>
      <c r="K29" s="92"/>
      <c r="L29" s="93"/>
    </row>
    <row r="30" spans="2:12" x14ac:dyDescent="0.3">
      <c r="B30" s="76"/>
      <c r="C30" s="92"/>
      <c r="D30" s="92"/>
      <c r="E30" s="92"/>
      <c r="F30" s="92"/>
      <c r="G30" s="92"/>
      <c r="H30" s="92"/>
      <c r="I30" s="92"/>
      <c r="J30" s="92"/>
      <c r="K30" s="92"/>
      <c r="L30" s="93"/>
    </row>
    <row r="31" spans="2:12" x14ac:dyDescent="0.3">
      <c r="B31" s="76"/>
      <c r="C31" s="92"/>
      <c r="D31" s="92"/>
      <c r="E31" s="92"/>
      <c r="F31" s="92"/>
      <c r="G31" s="92"/>
      <c r="H31" s="92"/>
      <c r="I31" s="92"/>
      <c r="J31" s="92"/>
      <c r="K31" s="92"/>
      <c r="L31" s="93"/>
    </row>
    <row r="32" spans="2:12" x14ac:dyDescent="0.3">
      <c r="B32" s="76"/>
      <c r="C32" s="92"/>
      <c r="D32" s="92"/>
      <c r="E32" s="92"/>
      <c r="F32" s="92"/>
      <c r="G32" s="92"/>
      <c r="H32" s="92"/>
      <c r="I32" s="92"/>
      <c r="J32" s="92"/>
      <c r="K32" s="92"/>
      <c r="L32" s="93"/>
    </row>
    <row r="33" spans="2:12" s="11" customFormat="1" x14ac:dyDescent="0.3">
      <c r="B33" s="76"/>
      <c r="C33" s="92"/>
      <c r="D33" s="92"/>
      <c r="E33" s="92"/>
      <c r="F33" s="92"/>
      <c r="G33" s="92"/>
      <c r="H33" s="92"/>
      <c r="I33" s="92"/>
      <c r="J33" s="92"/>
      <c r="K33" s="92"/>
      <c r="L33" s="93"/>
    </row>
    <row r="34" spans="2:12" s="11" customFormat="1" x14ac:dyDescent="0.3">
      <c r="B34" s="76"/>
      <c r="C34" s="92"/>
      <c r="D34" s="92"/>
      <c r="E34" s="92"/>
      <c r="F34" s="92"/>
      <c r="G34" s="92"/>
      <c r="H34" s="92"/>
      <c r="I34" s="92"/>
      <c r="J34" s="92"/>
      <c r="K34" s="92"/>
      <c r="L34" s="93"/>
    </row>
    <row r="35" spans="2:12" ht="6.75" customHeight="1" x14ac:dyDescent="0.3">
      <c r="B35" s="76"/>
      <c r="C35" s="92"/>
      <c r="D35" s="92"/>
      <c r="E35" s="92"/>
      <c r="F35" s="92"/>
      <c r="G35" s="92"/>
      <c r="H35" s="92"/>
      <c r="I35" s="92"/>
      <c r="J35" s="92"/>
      <c r="K35" s="92"/>
      <c r="L35" s="93"/>
    </row>
    <row r="36" spans="2:12" s="11" customFormat="1" x14ac:dyDescent="0.3">
      <c r="B36" s="76">
        <v>3</v>
      </c>
      <c r="C36" s="109" t="s">
        <v>14</v>
      </c>
      <c r="D36" s="109"/>
      <c r="E36" s="109"/>
      <c r="F36" s="109"/>
      <c r="G36" s="109"/>
      <c r="H36" s="109"/>
      <c r="I36" s="109"/>
      <c r="J36" s="109"/>
      <c r="K36" s="109"/>
      <c r="L36" s="110"/>
    </row>
    <row r="37" spans="2:12" ht="15" customHeight="1" x14ac:dyDescent="0.3">
      <c r="B37" s="76"/>
      <c r="C37" s="123" t="s">
        <v>81</v>
      </c>
      <c r="D37" s="92"/>
      <c r="E37" s="92"/>
      <c r="F37" s="92"/>
      <c r="G37" s="92"/>
      <c r="H37" s="92"/>
      <c r="I37" s="92"/>
      <c r="J37" s="92"/>
      <c r="K37" s="92"/>
      <c r="L37" s="93"/>
    </row>
    <row r="38" spans="2:12" ht="15" customHeight="1" x14ac:dyDescent="0.3">
      <c r="B38" s="76"/>
      <c r="C38" s="92"/>
      <c r="D38" s="92"/>
      <c r="E38" s="92"/>
      <c r="F38" s="92"/>
      <c r="G38" s="92"/>
      <c r="H38" s="92"/>
      <c r="I38" s="92"/>
      <c r="J38" s="92"/>
      <c r="K38" s="92"/>
      <c r="L38" s="93"/>
    </row>
    <row r="39" spans="2:12" x14ac:dyDescent="0.3">
      <c r="B39" s="76"/>
      <c r="C39" s="92"/>
      <c r="D39" s="92"/>
      <c r="E39" s="92"/>
      <c r="F39" s="92"/>
      <c r="G39" s="92"/>
      <c r="H39" s="92"/>
      <c r="I39" s="92"/>
      <c r="J39" s="92"/>
      <c r="K39" s="92"/>
      <c r="L39" s="93"/>
    </row>
    <row r="40" spans="2:12" x14ac:dyDescent="0.3">
      <c r="B40" s="76"/>
      <c r="C40" s="92"/>
      <c r="D40" s="92"/>
      <c r="E40" s="92"/>
      <c r="F40" s="92"/>
      <c r="G40" s="92"/>
      <c r="H40" s="92"/>
      <c r="I40" s="92"/>
      <c r="J40" s="92"/>
      <c r="K40" s="92"/>
      <c r="L40" s="93"/>
    </row>
    <row r="41" spans="2:12" s="11" customFormat="1" x14ac:dyDescent="0.3">
      <c r="B41" s="76"/>
      <c r="C41" s="92"/>
      <c r="D41" s="92"/>
      <c r="E41" s="92"/>
      <c r="F41" s="92"/>
      <c r="G41" s="92"/>
      <c r="H41" s="92"/>
      <c r="I41" s="92"/>
      <c r="J41" s="92"/>
      <c r="K41" s="92"/>
      <c r="L41" s="93"/>
    </row>
    <row r="42" spans="2:12" s="11" customFormat="1" x14ac:dyDescent="0.3">
      <c r="B42" s="76"/>
      <c r="C42" s="92"/>
      <c r="D42" s="92"/>
      <c r="E42" s="92"/>
      <c r="F42" s="92"/>
      <c r="G42" s="92"/>
      <c r="H42" s="92"/>
      <c r="I42" s="92"/>
      <c r="J42" s="92"/>
      <c r="K42" s="92"/>
      <c r="L42" s="93"/>
    </row>
    <row r="43" spans="2:12" ht="6.75" customHeight="1" x14ac:dyDescent="0.3">
      <c r="B43" s="76"/>
      <c r="C43" s="92"/>
      <c r="D43" s="92"/>
      <c r="E43" s="92"/>
      <c r="F43" s="92"/>
      <c r="G43" s="92"/>
      <c r="H43" s="92"/>
      <c r="I43" s="92"/>
      <c r="J43" s="92"/>
      <c r="K43" s="92"/>
      <c r="L43" s="93"/>
    </row>
    <row r="44" spans="2:12" s="11" customFormat="1" x14ac:dyDescent="0.3">
      <c r="B44" s="76">
        <v>4</v>
      </c>
      <c r="C44" s="109" t="s">
        <v>64</v>
      </c>
      <c r="D44" s="109"/>
      <c r="E44" s="109"/>
      <c r="F44" s="109"/>
      <c r="G44" s="109"/>
      <c r="H44" s="109"/>
      <c r="I44" s="109"/>
      <c r="J44" s="109"/>
      <c r="K44" s="109"/>
      <c r="L44" s="110"/>
    </row>
    <row r="45" spans="2:12" ht="15" customHeight="1" x14ac:dyDescent="0.3">
      <c r="B45" s="76"/>
      <c r="C45" s="123" t="s">
        <v>82</v>
      </c>
      <c r="D45" s="92"/>
      <c r="E45" s="92"/>
      <c r="F45" s="92"/>
      <c r="G45" s="92"/>
      <c r="H45" s="92"/>
      <c r="I45" s="92"/>
      <c r="J45" s="92"/>
      <c r="K45" s="92"/>
      <c r="L45" s="93"/>
    </row>
    <row r="46" spans="2:12" ht="15" customHeight="1" x14ac:dyDescent="0.3">
      <c r="B46" s="76"/>
      <c r="C46" s="92"/>
      <c r="D46" s="92"/>
      <c r="E46" s="92"/>
      <c r="F46" s="92"/>
      <c r="G46" s="92"/>
      <c r="H46" s="92"/>
      <c r="I46" s="92"/>
      <c r="J46" s="92"/>
      <c r="K46" s="92"/>
      <c r="L46" s="93"/>
    </row>
    <row r="47" spans="2:12" x14ac:dyDescent="0.3">
      <c r="B47" s="76"/>
      <c r="C47" s="92"/>
      <c r="D47" s="92"/>
      <c r="E47" s="92"/>
      <c r="F47" s="92"/>
      <c r="G47" s="92"/>
      <c r="H47" s="92"/>
      <c r="I47" s="92"/>
      <c r="J47" s="92"/>
      <c r="K47" s="92"/>
      <c r="L47" s="93"/>
    </row>
    <row r="48" spans="2:12" x14ac:dyDescent="0.3">
      <c r="B48" s="76"/>
      <c r="C48" s="92"/>
      <c r="D48" s="92"/>
      <c r="E48" s="92"/>
      <c r="F48" s="92"/>
      <c r="G48" s="92"/>
      <c r="H48" s="92"/>
      <c r="I48" s="92"/>
      <c r="J48" s="92"/>
      <c r="K48" s="92"/>
      <c r="L48" s="93"/>
    </row>
    <row r="49" spans="2:12" s="11" customFormat="1" x14ac:dyDescent="0.3">
      <c r="B49" s="76"/>
      <c r="C49" s="92"/>
      <c r="D49" s="92"/>
      <c r="E49" s="92"/>
      <c r="F49" s="92"/>
      <c r="G49" s="92"/>
      <c r="H49" s="92"/>
      <c r="I49" s="92"/>
      <c r="J49" s="92"/>
      <c r="K49" s="92"/>
      <c r="L49" s="93"/>
    </row>
    <row r="50" spans="2:12" s="11" customFormat="1" x14ac:dyDescent="0.3">
      <c r="B50" s="76"/>
      <c r="C50" s="92"/>
      <c r="D50" s="92"/>
      <c r="E50" s="92"/>
      <c r="F50" s="92"/>
      <c r="G50" s="92"/>
      <c r="H50" s="92"/>
      <c r="I50" s="92"/>
      <c r="J50" s="92"/>
      <c r="K50" s="92"/>
      <c r="L50" s="93"/>
    </row>
    <row r="51" spans="2:12" ht="6.75" customHeight="1" x14ac:dyDescent="0.3">
      <c r="B51" s="76"/>
      <c r="C51" s="92"/>
      <c r="D51" s="92"/>
      <c r="E51" s="92"/>
      <c r="F51" s="92"/>
      <c r="G51" s="92"/>
      <c r="H51" s="92"/>
      <c r="I51" s="92"/>
      <c r="J51" s="92"/>
      <c r="K51" s="92"/>
      <c r="L51" s="93"/>
    </row>
    <row r="52" spans="2:12" s="11" customFormat="1" x14ac:dyDescent="0.3">
      <c r="B52" s="76">
        <v>5</v>
      </c>
      <c r="C52" s="109" t="s">
        <v>13</v>
      </c>
      <c r="D52" s="109"/>
      <c r="E52" s="109"/>
      <c r="F52" s="109"/>
      <c r="G52" s="109"/>
      <c r="H52" s="109"/>
      <c r="I52" s="109"/>
      <c r="J52" s="109"/>
      <c r="K52" s="109"/>
      <c r="L52" s="110"/>
    </row>
    <row r="53" spans="2:12" ht="15" customHeight="1" x14ac:dyDescent="0.3">
      <c r="B53" s="76"/>
      <c r="C53" s="123" t="s">
        <v>83</v>
      </c>
      <c r="D53" s="92"/>
      <c r="E53" s="92"/>
      <c r="F53" s="92"/>
      <c r="G53" s="92"/>
      <c r="H53" s="92"/>
      <c r="I53" s="92"/>
      <c r="J53" s="92"/>
      <c r="K53" s="92"/>
      <c r="L53" s="93"/>
    </row>
    <row r="54" spans="2:12" ht="15" customHeight="1" x14ac:dyDescent="0.3">
      <c r="B54" s="76"/>
      <c r="C54" s="92"/>
      <c r="D54" s="92"/>
      <c r="E54" s="92"/>
      <c r="F54" s="92"/>
      <c r="G54" s="92"/>
      <c r="H54" s="92"/>
      <c r="I54" s="92"/>
      <c r="J54" s="92"/>
      <c r="K54" s="92"/>
      <c r="L54" s="93"/>
    </row>
    <row r="55" spans="2:12" x14ac:dyDescent="0.3">
      <c r="B55" s="76"/>
      <c r="C55" s="92"/>
      <c r="D55" s="92"/>
      <c r="E55" s="92"/>
      <c r="F55" s="92"/>
      <c r="G55" s="92"/>
      <c r="H55" s="92"/>
      <c r="I55" s="92"/>
      <c r="J55" s="92"/>
      <c r="K55" s="92"/>
      <c r="L55" s="93"/>
    </row>
    <row r="56" spans="2:12" x14ac:dyDescent="0.3">
      <c r="B56" s="76"/>
      <c r="C56" s="92"/>
      <c r="D56" s="92"/>
      <c r="E56" s="92"/>
      <c r="F56" s="92"/>
      <c r="G56" s="92"/>
      <c r="H56" s="92"/>
      <c r="I56" s="92"/>
      <c r="J56" s="92"/>
      <c r="K56" s="92"/>
      <c r="L56" s="93"/>
    </row>
    <row r="57" spans="2:12" s="11" customFormat="1" x14ac:dyDescent="0.3">
      <c r="B57" s="76"/>
      <c r="C57" s="92"/>
      <c r="D57" s="92"/>
      <c r="E57" s="92"/>
      <c r="F57" s="92"/>
      <c r="G57" s="92"/>
      <c r="H57" s="92"/>
      <c r="I57" s="92"/>
      <c r="J57" s="92"/>
      <c r="K57" s="92"/>
      <c r="L57" s="93"/>
    </row>
    <row r="58" spans="2:12" s="11" customFormat="1" x14ac:dyDescent="0.3">
      <c r="B58" s="76"/>
      <c r="C58" s="92"/>
      <c r="D58" s="92"/>
      <c r="E58" s="92"/>
      <c r="F58" s="92"/>
      <c r="G58" s="92"/>
      <c r="H58" s="92"/>
      <c r="I58" s="92"/>
      <c r="J58" s="92"/>
      <c r="K58" s="92"/>
      <c r="L58" s="93"/>
    </row>
    <row r="59" spans="2:12" ht="6.75" customHeight="1" x14ac:dyDescent="0.3">
      <c r="B59" s="76"/>
      <c r="C59" s="92"/>
      <c r="D59" s="92"/>
      <c r="E59" s="92"/>
      <c r="F59" s="92"/>
      <c r="G59" s="92"/>
      <c r="H59" s="92"/>
      <c r="I59" s="92"/>
      <c r="J59" s="92"/>
      <c r="K59" s="92"/>
      <c r="L59" s="93"/>
    </row>
    <row r="60" spans="2:12" s="11" customFormat="1" x14ac:dyDescent="0.3">
      <c r="B60" s="76">
        <v>6</v>
      </c>
      <c r="C60" s="109" t="s">
        <v>19</v>
      </c>
      <c r="D60" s="109"/>
      <c r="E60" s="109"/>
      <c r="F60" s="109"/>
      <c r="G60" s="109"/>
      <c r="H60" s="109"/>
      <c r="I60" s="109"/>
      <c r="J60" s="109"/>
      <c r="K60" s="109"/>
      <c r="L60" s="110"/>
    </row>
    <row r="61" spans="2:12" ht="15" customHeight="1" x14ac:dyDescent="0.3">
      <c r="B61" s="76"/>
      <c r="C61" s="123" t="s">
        <v>104</v>
      </c>
      <c r="D61" s="92"/>
      <c r="E61" s="92"/>
      <c r="F61" s="92"/>
      <c r="G61" s="92"/>
      <c r="H61" s="92"/>
      <c r="I61" s="92"/>
      <c r="J61" s="92"/>
      <c r="K61" s="92"/>
      <c r="L61" s="93"/>
    </row>
    <row r="62" spans="2:12" ht="15" customHeight="1" x14ac:dyDescent="0.3">
      <c r="B62" s="76"/>
      <c r="C62" s="92"/>
      <c r="D62" s="92"/>
      <c r="E62" s="92"/>
      <c r="F62" s="92"/>
      <c r="G62" s="92"/>
      <c r="H62" s="92"/>
      <c r="I62" s="92"/>
      <c r="J62" s="92"/>
      <c r="K62" s="92"/>
      <c r="L62" s="93"/>
    </row>
    <row r="63" spans="2:12" ht="15" customHeight="1" x14ac:dyDescent="0.3">
      <c r="B63" s="76"/>
      <c r="C63" s="92"/>
      <c r="D63" s="92"/>
      <c r="E63" s="92"/>
      <c r="F63" s="92"/>
      <c r="G63" s="92"/>
      <c r="H63" s="92"/>
      <c r="I63" s="92"/>
      <c r="J63" s="92"/>
      <c r="K63" s="92"/>
      <c r="L63" s="93"/>
    </row>
    <row r="64" spans="2:12" ht="15" customHeight="1" x14ac:dyDescent="0.3">
      <c r="B64" s="76"/>
      <c r="C64" s="92"/>
      <c r="D64" s="92"/>
      <c r="E64" s="92"/>
      <c r="F64" s="92"/>
      <c r="G64" s="92"/>
      <c r="H64" s="92"/>
      <c r="I64" s="92"/>
      <c r="J64" s="92"/>
      <c r="K64" s="92"/>
      <c r="L64" s="93"/>
    </row>
    <row r="65" spans="2:12" s="11" customFormat="1" ht="15" customHeight="1" x14ac:dyDescent="0.3">
      <c r="B65" s="76"/>
      <c r="C65" s="92"/>
      <c r="D65" s="92"/>
      <c r="E65" s="92"/>
      <c r="F65" s="92"/>
      <c r="G65" s="92"/>
      <c r="H65" s="92"/>
      <c r="I65" s="92"/>
      <c r="J65" s="92"/>
      <c r="K65" s="92"/>
      <c r="L65" s="93"/>
    </row>
    <row r="66" spans="2:12" s="11" customFormat="1" ht="15" customHeight="1" x14ac:dyDescent="0.3">
      <c r="B66" s="76"/>
      <c r="C66" s="92"/>
      <c r="D66" s="92"/>
      <c r="E66" s="92"/>
      <c r="F66" s="92"/>
      <c r="G66" s="92"/>
      <c r="H66" s="92"/>
      <c r="I66" s="92"/>
      <c r="J66" s="92"/>
      <c r="K66" s="92"/>
      <c r="L66" s="93"/>
    </row>
    <row r="67" spans="2:12" ht="6.75" customHeight="1" thickBot="1" x14ac:dyDescent="0.35">
      <c r="B67" s="111"/>
      <c r="C67" s="94"/>
      <c r="D67" s="94"/>
      <c r="E67" s="94"/>
      <c r="F67" s="94"/>
      <c r="G67" s="94"/>
      <c r="H67" s="94"/>
      <c r="I67" s="94"/>
      <c r="J67" s="94"/>
      <c r="K67" s="94"/>
      <c r="L67" s="95"/>
    </row>
    <row r="68" spans="2:12" ht="6.75" customHeight="1" thickBot="1" x14ac:dyDescent="0.35">
      <c r="B68" s="12"/>
      <c r="C68" s="13"/>
      <c r="D68" s="13"/>
      <c r="E68" s="13"/>
      <c r="F68" s="13"/>
      <c r="G68" s="13"/>
      <c r="H68" s="13"/>
      <c r="I68" s="13"/>
      <c r="J68" s="13"/>
      <c r="K68" s="14"/>
      <c r="L68" s="15"/>
    </row>
    <row r="69" spans="2:12" ht="6.75" customHeight="1" x14ac:dyDescent="0.3">
      <c r="B69" s="5"/>
      <c r="C69" s="6"/>
      <c r="D69" s="6"/>
      <c r="E69" s="6"/>
      <c r="F69" s="6"/>
      <c r="G69" s="6"/>
      <c r="H69" s="6"/>
      <c r="I69" s="6"/>
      <c r="J69" s="6"/>
      <c r="K69" s="6"/>
      <c r="L69" s="7"/>
    </row>
    <row r="70" spans="2:12" s="11" customFormat="1" x14ac:dyDescent="0.3">
      <c r="B70" s="16" t="s">
        <v>2</v>
      </c>
      <c r="C70" s="85" t="s">
        <v>3</v>
      </c>
      <c r="D70" s="86"/>
      <c r="E70" s="86"/>
      <c r="F70" s="87"/>
      <c r="G70" s="88" t="s">
        <v>4</v>
      </c>
      <c r="H70" s="88"/>
      <c r="I70" s="88" t="s">
        <v>5</v>
      </c>
      <c r="J70" s="88"/>
      <c r="K70" s="88" t="s">
        <v>6</v>
      </c>
      <c r="L70" s="89"/>
    </row>
    <row r="71" spans="2:12" x14ac:dyDescent="0.3">
      <c r="B71" s="23"/>
      <c r="C71" s="96"/>
      <c r="D71" s="97"/>
      <c r="E71" s="97"/>
      <c r="F71" s="98"/>
      <c r="G71" s="99"/>
      <c r="H71" s="99"/>
      <c r="I71" s="99"/>
      <c r="J71" s="99"/>
      <c r="K71" s="100"/>
      <c r="L71" s="101"/>
    </row>
    <row r="72" spans="2:12" ht="14.4" thickBot="1" x14ac:dyDescent="0.35">
      <c r="B72" s="24"/>
      <c r="C72" s="102"/>
      <c r="D72" s="103"/>
      <c r="E72" s="103"/>
      <c r="F72" s="104"/>
      <c r="G72" s="105"/>
      <c r="H72" s="106"/>
      <c r="I72" s="105"/>
      <c r="J72" s="106"/>
      <c r="K72" s="107"/>
      <c r="L72" s="108"/>
    </row>
    <row r="73" spans="2:12" s="6" customFormat="1" ht="6.75" customHeight="1" x14ac:dyDescent="0.3"/>
    <row r="74" spans="2:12" s="6" customFormat="1" ht="6.75" customHeight="1" x14ac:dyDescent="0.3">
      <c r="D74" s="17"/>
    </row>
    <row r="75" spans="2:12" s="6" customFormat="1" ht="14.25" customHeight="1" x14ac:dyDescent="0.3">
      <c r="C75" s="17"/>
    </row>
    <row r="76" spans="2:12" s="6" customFormat="1" ht="29.25" customHeight="1" x14ac:dyDescent="0.3">
      <c r="C76" s="77"/>
      <c r="D76" s="77"/>
      <c r="E76" s="77"/>
      <c r="F76" s="77"/>
      <c r="G76" s="77"/>
      <c r="H76" s="77"/>
      <c r="I76" s="77"/>
      <c r="J76" s="77"/>
      <c r="K76" s="77"/>
      <c r="L76" s="77"/>
    </row>
    <row r="77" spans="2:12" s="6" customFormat="1" x14ac:dyDescent="0.3"/>
    <row r="78" spans="2:12" x14ac:dyDescent="0.3">
      <c r="B78" s="18"/>
      <c r="L78" s="19"/>
    </row>
    <row r="79" spans="2:12" x14ac:dyDescent="0.3">
      <c r="B79" s="18"/>
      <c r="L79" s="19"/>
    </row>
    <row r="80" spans="2:12" x14ac:dyDescent="0.3">
      <c r="B80" s="18"/>
      <c r="L80" s="19"/>
    </row>
    <row r="81" spans="2:12" x14ac:dyDescent="0.3">
      <c r="B81" s="18"/>
      <c r="L81" s="19"/>
    </row>
    <row r="82" spans="2:12" x14ac:dyDescent="0.3">
      <c r="B82" s="18"/>
      <c r="L82" s="19"/>
    </row>
    <row r="83" spans="2:12" x14ac:dyDescent="0.3">
      <c r="B83" s="18"/>
      <c r="L83" s="19"/>
    </row>
    <row r="84" spans="2:12" x14ac:dyDescent="0.3">
      <c r="B84" s="18"/>
      <c r="L84" s="19"/>
    </row>
    <row r="85" spans="2:12" x14ac:dyDescent="0.3">
      <c r="B85" s="18"/>
      <c r="L85" s="19"/>
    </row>
    <row r="86" spans="2:12" x14ac:dyDescent="0.3">
      <c r="B86" s="18"/>
      <c r="L86" s="19"/>
    </row>
    <row r="87" spans="2:12" x14ac:dyDescent="0.3">
      <c r="B87" s="18"/>
      <c r="L87" s="19"/>
    </row>
    <row r="88" spans="2:12" x14ac:dyDescent="0.3">
      <c r="B88" s="18"/>
      <c r="L88" s="19"/>
    </row>
    <row r="89" spans="2:12" x14ac:dyDescent="0.3">
      <c r="B89" s="18"/>
      <c r="L89" s="19"/>
    </row>
    <row r="90" spans="2:12" x14ac:dyDescent="0.3">
      <c r="B90" s="18"/>
      <c r="L90" s="19"/>
    </row>
    <row r="91" spans="2:12" x14ac:dyDescent="0.3">
      <c r="B91" s="18"/>
      <c r="L91" s="19"/>
    </row>
    <row r="92" spans="2:12" x14ac:dyDescent="0.3">
      <c r="B92" s="18"/>
      <c r="L92" s="19"/>
    </row>
    <row r="93" spans="2:12" x14ac:dyDescent="0.3">
      <c r="B93" s="18"/>
      <c r="L93" s="19"/>
    </row>
    <row r="94" spans="2:12" x14ac:dyDescent="0.3">
      <c r="B94" s="18"/>
      <c r="L94" s="19"/>
    </row>
    <row r="95" spans="2:12" x14ac:dyDescent="0.3">
      <c r="B95" s="18"/>
      <c r="L95" s="19"/>
    </row>
    <row r="96" spans="2:12" x14ac:dyDescent="0.3">
      <c r="B96" s="18"/>
      <c r="L96" s="19"/>
    </row>
    <row r="97" spans="2:12" x14ac:dyDescent="0.3">
      <c r="B97" s="18"/>
      <c r="L97" s="19"/>
    </row>
    <row r="98" spans="2:12" x14ac:dyDescent="0.3">
      <c r="B98" s="18"/>
      <c r="L98" s="19"/>
    </row>
    <row r="99" spans="2:12" x14ac:dyDescent="0.3">
      <c r="B99" s="18"/>
      <c r="L99" s="19"/>
    </row>
    <row r="100" spans="2:12" x14ac:dyDescent="0.3">
      <c r="B100" s="18"/>
      <c r="L100" s="19"/>
    </row>
    <row r="101" spans="2:12" x14ac:dyDescent="0.3">
      <c r="B101" s="18"/>
      <c r="L101" s="19"/>
    </row>
    <row r="102" spans="2:12" x14ac:dyDescent="0.3">
      <c r="B102" s="18"/>
      <c r="L102" s="19"/>
    </row>
    <row r="103" spans="2:12" x14ac:dyDescent="0.3">
      <c r="B103" s="18"/>
      <c r="L103" s="19"/>
    </row>
    <row r="104" spans="2:12" x14ac:dyDescent="0.3">
      <c r="B104" s="18"/>
      <c r="L104" s="19"/>
    </row>
    <row r="105" spans="2:12" x14ac:dyDescent="0.3">
      <c r="B105" s="18"/>
      <c r="L105" s="19"/>
    </row>
    <row r="106" spans="2:12" x14ac:dyDescent="0.3">
      <c r="B106" s="18"/>
      <c r="L106" s="19"/>
    </row>
    <row r="107" spans="2:12" x14ac:dyDescent="0.3">
      <c r="B107" s="18"/>
      <c r="L107" s="19"/>
    </row>
    <row r="108" spans="2:12" x14ac:dyDescent="0.3">
      <c r="B108" s="18"/>
      <c r="L108" s="19"/>
    </row>
    <row r="109" spans="2:12" x14ac:dyDescent="0.3">
      <c r="B109" s="18"/>
      <c r="L109" s="19"/>
    </row>
    <row r="110" spans="2:12" x14ac:dyDescent="0.3">
      <c r="B110" s="18"/>
      <c r="L110" s="19"/>
    </row>
    <row r="111" spans="2:12" x14ac:dyDescent="0.3">
      <c r="B111" s="18"/>
      <c r="L111" s="19"/>
    </row>
    <row r="112" spans="2:12" x14ac:dyDescent="0.3">
      <c r="B112" s="18"/>
      <c r="L112" s="19"/>
    </row>
    <row r="113" spans="2:12" x14ac:dyDescent="0.3">
      <c r="B113" s="18"/>
      <c r="L113" s="19"/>
    </row>
    <row r="114" spans="2:12" x14ac:dyDescent="0.3">
      <c r="B114" s="18"/>
      <c r="L114" s="19"/>
    </row>
    <row r="115" spans="2:12" x14ac:dyDescent="0.3">
      <c r="B115" s="18"/>
      <c r="L115" s="19"/>
    </row>
    <row r="116" spans="2:12" x14ac:dyDescent="0.3">
      <c r="B116" s="18"/>
      <c r="L116" s="19"/>
    </row>
    <row r="117" spans="2:12" x14ac:dyDescent="0.3">
      <c r="B117" s="18"/>
      <c r="L117" s="19"/>
    </row>
    <row r="118" spans="2:12" x14ac:dyDescent="0.3">
      <c r="B118" s="18"/>
      <c r="L118" s="19"/>
    </row>
    <row r="119" spans="2:12" ht="14.4" thickBot="1" x14ac:dyDescent="0.35">
      <c r="B119" s="20"/>
      <c r="C119" s="21"/>
      <c r="D119" s="21"/>
      <c r="E119" s="21"/>
      <c r="F119" s="21"/>
      <c r="G119" s="21"/>
      <c r="H119" s="21"/>
      <c r="I119" s="21"/>
      <c r="J119" s="21"/>
      <c r="K119" s="21"/>
      <c r="L119" s="22"/>
    </row>
  </sheetData>
  <sheetProtection algorithmName="SHA-512" hashValue="Ie+t6qUWIfZvKjtjHjbAy9UAESsfKSNZ60vkYqfmi7arzMdXzE02fn4e8D5Jm2IFGwfCoUBUoBq9Cp9PsCT/0A==" saltValue="yZPUxRHI5XoColkwBe0DVg==" spinCount="100000" sheet="1" selectLockedCells="1"/>
  <mergeCells count="43">
    <mergeCell ref="B28:B35"/>
    <mergeCell ref="C60:L60"/>
    <mergeCell ref="B60:B67"/>
    <mergeCell ref="B52:B59"/>
    <mergeCell ref="B44:B51"/>
    <mergeCell ref="B36:B43"/>
    <mergeCell ref="C53:L59"/>
    <mergeCell ref="C45:L51"/>
    <mergeCell ref="C28:L28"/>
    <mergeCell ref="C36:L36"/>
    <mergeCell ref="C44:L44"/>
    <mergeCell ref="C52:L52"/>
    <mergeCell ref="C76:L76"/>
    <mergeCell ref="C71:F71"/>
    <mergeCell ref="G71:H71"/>
    <mergeCell ref="I71:J71"/>
    <mergeCell ref="K71:L71"/>
    <mergeCell ref="C72:F72"/>
    <mergeCell ref="G72:H72"/>
    <mergeCell ref="I72:J72"/>
    <mergeCell ref="K72:L72"/>
    <mergeCell ref="B2:J5"/>
    <mergeCell ref="C70:F70"/>
    <mergeCell ref="G70:H70"/>
    <mergeCell ref="I70:J70"/>
    <mergeCell ref="K70:L70"/>
    <mergeCell ref="B11:D11"/>
    <mergeCell ref="E9:L9"/>
    <mergeCell ref="E15:L15"/>
    <mergeCell ref="E13:L13"/>
    <mergeCell ref="E11:L11"/>
    <mergeCell ref="B13:D13"/>
    <mergeCell ref="B15:D15"/>
    <mergeCell ref="C29:L35"/>
    <mergeCell ref="C18:L27"/>
    <mergeCell ref="C37:L43"/>
    <mergeCell ref="C61:L67"/>
    <mergeCell ref="C17:L17"/>
    <mergeCell ref="B17:B27"/>
    <mergeCell ref="B6:L6"/>
    <mergeCell ref="B7:D7"/>
    <mergeCell ref="E7:L7"/>
    <mergeCell ref="B9:D9"/>
  </mergeCells>
  <pageMargins left="0" right="0" top="0" bottom="0" header="0" footer="0"/>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A230F-0899-44F3-8140-51F45469FB22}">
  <sheetPr>
    <pageSetUpPr fitToPage="1"/>
  </sheetPr>
  <dimension ref="A1:S69"/>
  <sheetViews>
    <sheetView view="pageBreakPreview" zoomScale="85" zoomScaleNormal="85" zoomScaleSheetLayoutView="85" workbookViewId="0">
      <selection activeCell="E15" sqref="E15:H15"/>
    </sheetView>
  </sheetViews>
  <sheetFormatPr defaultColWidth="9.109375" defaultRowHeight="13.2" x14ac:dyDescent="0.25"/>
  <cols>
    <col min="1" max="1" width="2.33203125" style="348" customWidth="1"/>
    <col min="2" max="3" width="19.109375" style="388" customWidth="1"/>
    <col min="4" max="4" width="5.33203125" style="388" customWidth="1"/>
    <col min="5" max="9" width="12" style="388" customWidth="1"/>
    <col min="10" max="10" width="13" style="388" customWidth="1"/>
    <col min="11" max="11" width="12.88671875" style="388" customWidth="1"/>
    <col min="12" max="12" width="13" style="388" customWidth="1"/>
    <col min="13" max="13" width="2.33203125" style="349" customWidth="1"/>
    <col min="14" max="14" width="9.109375" style="388"/>
    <col min="15" max="15" width="9.109375" style="350"/>
    <col min="16" max="17" width="9.109375" style="351"/>
    <col min="18" max="16384" width="9.109375" style="377"/>
  </cols>
  <sheetData>
    <row r="1" spans="1:19" s="348" customFormat="1" x14ac:dyDescent="0.25">
      <c r="B1" s="349"/>
      <c r="C1" s="349"/>
      <c r="D1" s="349"/>
      <c r="E1" s="349"/>
      <c r="F1" s="349"/>
      <c r="G1" s="349"/>
      <c r="H1" s="349"/>
      <c r="I1" s="349"/>
      <c r="J1" s="349"/>
      <c r="K1" s="349"/>
      <c r="L1" s="349"/>
      <c r="M1" s="349"/>
      <c r="N1" s="349"/>
      <c r="O1" s="350"/>
      <c r="P1" s="351"/>
      <c r="Q1" s="351"/>
    </row>
    <row r="2" spans="1:19" s="124" customFormat="1" x14ac:dyDescent="0.3">
      <c r="O2" s="151"/>
      <c r="P2" s="151"/>
      <c r="Q2" s="151"/>
    </row>
    <row r="3" spans="1:19" s="124" customFormat="1" ht="15.75" customHeight="1" x14ac:dyDescent="0.3">
      <c r="B3" s="352" t="s">
        <v>32</v>
      </c>
      <c r="C3" s="352"/>
      <c r="D3" s="352"/>
      <c r="E3" s="352"/>
      <c r="F3" s="352"/>
      <c r="G3" s="352"/>
      <c r="H3" s="352"/>
      <c r="I3" s="352"/>
      <c r="J3" s="352"/>
      <c r="K3" s="352"/>
      <c r="L3" s="352"/>
      <c r="O3" s="151"/>
      <c r="P3" s="151"/>
      <c r="Q3" s="151"/>
    </row>
    <row r="4" spans="1:19" s="124" customFormat="1" ht="15" customHeight="1" x14ac:dyDescent="0.3">
      <c r="B4" s="352"/>
      <c r="C4" s="352"/>
      <c r="D4" s="352"/>
      <c r="E4" s="352"/>
      <c r="F4" s="352"/>
      <c r="G4" s="352"/>
      <c r="H4" s="352"/>
      <c r="I4" s="352"/>
      <c r="J4" s="352"/>
      <c r="K4" s="352"/>
      <c r="L4" s="352"/>
      <c r="O4" s="151"/>
      <c r="P4" s="151"/>
      <c r="Q4" s="151"/>
    </row>
    <row r="5" spans="1:19" s="124" customFormat="1" ht="24" customHeight="1" thickBot="1" x14ac:dyDescent="0.35">
      <c r="B5" s="352"/>
      <c r="C5" s="352"/>
      <c r="D5" s="352"/>
      <c r="E5" s="352"/>
      <c r="F5" s="352"/>
      <c r="G5" s="352"/>
      <c r="H5" s="352"/>
      <c r="I5" s="352"/>
      <c r="J5" s="352"/>
      <c r="K5" s="352"/>
      <c r="L5" s="352"/>
      <c r="O5" s="151"/>
      <c r="P5" s="151"/>
      <c r="Q5" s="151"/>
    </row>
    <row r="6" spans="1:19" s="124" customFormat="1" ht="15" customHeight="1" x14ac:dyDescent="0.3">
      <c r="B6" s="127" t="s">
        <v>7</v>
      </c>
      <c r="C6" s="128"/>
      <c r="D6" s="128"/>
      <c r="E6" s="353">
        <f>'Cost Estimate'!E8</f>
        <v>0</v>
      </c>
      <c r="F6" s="353"/>
      <c r="G6" s="353"/>
      <c r="H6" s="353"/>
      <c r="I6" s="353"/>
      <c r="J6" s="353"/>
      <c r="K6" s="353"/>
      <c r="L6" s="354"/>
      <c r="M6" s="130"/>
      <c r="O6" s="151"/>
      <c r="P6" s="151"/>
      <c r="Q6" s="151"/>
    </row>
    <row r="7" spans="1:19" s="124" customFormat="1" ht="6.75" customHeight="1" x14ac:dyDescent="0.3">
      <c r="B7" s="355"/>
      <c r="C7" s="356"/>
      <c r="D7" s="356"/>
      <c r="E7" s="356"/>
      <c r="F7" s="356"/>
      <c r="G7" s="356"/>
      <c r="H7" s="356"/>
      <c r="I7" s="356"/>
      <c r="J7" s="356"/>
      <c r="K7" s="356"/>
      <c r="L7" s="357"/>
      <c r="M7" s="130"/>
      <c r="O7" s="151"/>
      <c r="P7" s="151"/>
      <c r="Q7" s="151"/>
    </row>
    <row r="8" spans="1:19" s="124" customFormat="1" ht="15" customHeight="1" x14ac:dyDescent="0.3">
      <c r="B8" s="152" t="s">
        <v>84</v>
      </c>
      <c r="C8" s="137"/>
      <c r="D8" s="137"/>
      <c r="E8" s="358">
        <f>'Cost Estimate'!E10</f>
        <v>0</v>
      </c>
      <c r="F8" s="358"/>
      <c r="G8" s="358"/>
      <c r="H8" s="358"/>
      <c r="I8" s="358"/>
      <c r="J8" s="358"/>
      <c r="K8" s="358"/>
      <c r="L8" s="359"/>
      <c r="M8" s="130"/>
      <c r="O8" s="151"/>
      <c r="P8" s="151"/>
      <c r="Q8" s="151"/>
    </row>
    <row r="9" spans="1:19" s="124" customFormat="1" ht="6.75" customHeight="1" x14ac:dyDescent="0.3">
      <c r="B9" s="355"/>
      <c r="C9" s="356"/>
      <c r="D9" s="356"/>
      <c r="E9" s="356"/>
      <c r="F9" s="356"/>
      <c r="G9" s="356"/>
      <c r="H9" s="356"/>
      <c r="I9" s="356"/>
      <c r="J9" s="356"/>
      <c r="K9" s="356"/>
      <c r="L9" s="357"/>
      <c r="M9" s="130"/>
      <c r="O9" s="151"/>
      <c r="P9" s="151"/>
      <c r="Q9" s="151"/>
    </row>
    <row r="10" spans="1:19" s="124" customFormat="1" ht="15" customHeight="1" x14ac:dyDescent="0.3">
      <c r="B10" s="152" t="s">
        <v>94</v>
      </c>
      <c r="C10" s="137"/>
      <c r="D10" s="137"/>
      <c r="E10" s="360">
        <f>SUM('Cost Estimate'!O71:P71)</f>
        <v>0</v>
      </c>
      <c r="F10" s="360"/>
      <c r="G10" s="360"/>
      <c r="H10" s="360"/>
      <c r="I10" s="360"/>
      <c r="J10" s="360"/>
      <c r="K10" s="360"/>
      <c r="L10" s="361"/>
      <c r="M10" s="130"/>
      <c r="O10" s="151"/>
      <c r="P10" s="151"/>
      <c r="Q10" s="151"/>
    </row>
    <row r="11" spans="1:19" s="124" customFormat="1" ht="6.75" customHeight="1" x14ac:dyDescent="0.3">
      <c r="B11" s="362"/>
      <c r="C11" s="192"/>
      <c r="D11" s="192"/>
      <c r="E11" s="192"/>
      <c r="F11" s="192"/>
      <c r="G11" s="192"/>
      <c r="H11" s="192"/>
      <c r="I11" s="192"/>
      <c r="J11" s="192"/>
      <c r="K11" s="192"/>
      <c r="L11" s="363"/>
      <c r="M11" s="130"/>
      <c r="O11" s="151"/>
      <c r="P11" s="151"/>
      <c r="Q11" s="151"/>
    </row>
    <row r="12" spans="1:19" s="124" customFormat="1" ht="15" customHeight="1" x14ac:dyDescent="0.3">
      <c r="B12" s="152" t="s">
        <v>33</v>
      </c>
      <c r="C12" s="137"/>
      <c r="D12" s="137"/>
      <c r="E12" s="364">
        <f>'Cost Estimate'!E22</f>
        <v>0</v>
      </c>
      <c r="F12" s="364"/>
      <c r="G12" s="364"/>
      <c r="H12" s="364"/>
      <c r="I12" s="137" t="s">
        <v>55</v>
      </c>
      <c r="J12" s="137"/>
      <c r="K12" s="137"/>
      <c r="L12" s="365"/>
      <c r="M12" s="130"/>
      <c r="O12" s="151"/>
      <c r="P12" s="151"/>
      <c r="Q12" s="151"/>
    </row>
    <row r="13" spans="1:19" s="124" customFormat="1" ht="6.75" customHeight="1" thickBot="1" x14ac:dyDescent="0.35">
      <c r="B13" s="366"/>
      <c r="C13" s="367"/>
      <c r="D13" s="367"/>
      <c r="E13" s="367"/>
      <c r="F13" s="367"/>
      <c r="G13" s="367"/>
      <c r="H13" s="367"/>
      <c r="I13" s="367"/>
      <c r="J13" s="367"/>
      <c r="K13" s="367"/>
      <c r="L13" s="368"/>
      <c r="M13" s="130"/>
      <c r="O13" s="151"/>
      <c r="P13" s="151"/>
      <c r="Q13" s="151"/>
    </row>
    <row r="14" spans="1:19" s="348" customFormat="1" x14ac:dyDescent="0.25">
      <c r="B14" s="369"/>
      <c r="C14" s="370"/>
      <c r="D14" s="370"/>
      <c r="E14" s="370"/>
      <c r="F14" s="370"/>
      <c r="G14" s="370"/>
      <c r="H14" s="370"/>
      <c r="I14" s="370"/>
      <c r="J14" s="370"/>
      <c r="K14" s="370"/>
      <c r="L14" s="371"/>
      <c r="M14" s="372"/>
      <c r="N14" s="349"/>
      <c r="O14" s="350"/>
      <c r="P14" s="351"/>
      <c r="Q14" s="351"/>
    </row>
    <row r="15" spans="1:19" s="348" customFormat="1" ht="45" customHeight="1" x14ac:dyDescent="0.25">
      <c r="B15" s="373"/>
      <c r="C15" s="372"/>
      <c r="D15" s="372"/>
      <c r="E15" s="112" t="s">
        <v>89</v>
      </c>
      <c r="F15" s="113"/>
      <c r="G15" s="113"/>
      <c r="H15" s="113"/>
      <c r="I15" s="167" t="s">
        <v>98</v>
      </c>
      <c r="J15" s="374"/>
      <c r="K15" s="374"/>
      <c r="L15" s="375"/>
      <c r="M15" s="372"/>
      <c r="N15" s="349"/>
      <c r="O15" s="376" t="s">
        <v>89</v>
      </c>
      <c r="P15" s="351"/>
      <c r="Q15" s="351"/>
      <c r="R15" s="377"/>
      <c r="S15" s="377"/>
    </row>
    <row r="16" spans="1:19" s="383" customFormat="1" ht="105" customHeight="1" x14ac:dyDescent="0.25">
      <c r="A16" s="378"/>
      <c r="B16" s="379" t="s">
        <v>28</v>
      </c>
      <c r="C16" s="380" t="s">
        <v>29</v>
      </c>
      <c r="D16" s="380"/>
      <c r="E16" s="380" t="s">
        <v>30</v>
      </c>
      <c r="F16" s="380"/>
      <c r="G16" s="380" t="s">
        <v>87</v>
      </c>
      <c r="H16" s="380"/>
      <c r="I16" s="380" t="s">
        <v>30</v>
      </c>
      <c r="J16" s="380"/>
      <c r="K16" s="380" t="s">
        <v>88</v>
      </c>
      <c r="L16" s="381"/>
      <c r="M16" s="382"/>
      <c r="O16" s="384" t="s">
        <v>102</v>
      </c>
      <c r="P16" s="351"/>
      <c r="Q16" s="351"/>
      <c r="R16" s="377"/>
      <c r="S16" s="377"/>
    </row>
    <row r="17" spans="2:15" ht="14.4" customHeight="1" x14ac:dyDescent="0.25">
      <c r="B17" s="385" t="s">
        <v>20</v>
      </c>
      <c r="C17" s="380" t="s">
        <v>21</v>
      </c>
      <c r="D17" s="380"/>
      <c r="E17" s="114"/>
      <c r="F17" s="114"/>
      <c r="G17" s="386">
        <f>E17</f>
        <v>0</v>
      </c>
      <c r="H17" s="386"/>
      <c r="I17" s="114"/>
      <c r="J17" s="114"/>
      <c r="K17" s="386">
        <f>I17</f>
        <v>0</v>
      </c>
      <c r="L17" s="387"/>
      <c r="M17" s="372"/>
      <c r="O17" s="384"/>
    </row>
    <row r="18" spans="2:15" x14ac:dyDescent="0.25">
      <c r="B18" s="385"/>
      <c r="C18" s="380" t="s">
        <v>22</v>
      </c>
      <c r="D18" s="380"/>
      <c r="E18" s="114"/>
      <c r="F18" s="114"/>
      <c r="G18" s="386">
        <f>G17+E18</f>
        <v>0</v>
      </c>
      <c r="H18" s="386"/>
      <c r="I18" s="114"/>
      <c r="J18" s="114"/>
      <c r="K18" s="386">
        <f>K17+I18</f>
        <v>0</v>
      </c>
      <c r="L18" s="387"/>
      <c r="M18" s="372"/>
      <c r="O18" s="384"/>
    </row>
    <row r="19" spans="2:15" x14ac:dyDescent="0.25">
      <c r="B19" s="385"/>
      <c r="C19" s="380" t="s">
        <v>23</v>
      </c>
      <c r="D19" s="380"/>
      <c r="E19" s="114"/>
      <c r="F19" s="114"/>
      <c r="G19" s="386">
        <f>G18+E19</f>
        <v>0</v>
      </c>
      <c r="H19" s="386"/>
      <c r="I19" s="114"/>
      <c r="J19" s="114"/>
      <c r="K19" s="386">
        <f t="shared" ref="K19:K32" si="0">K18+I19</f>
        <v>0</v>
      </c>
      <c r="L19" s="387"/>
      <c r="M19" s="372"/>
    </row>
    <row r="20" spans="2:15" x14ac:dyDescent="0.25">
      <c r="B20" s="385"/>
      <c r="C20" s="380" t="s">
        <v>24</v>
      </c>
      <c r="D20" s="380"/>
      <c r="E20" s="114"/>
      <c r="F20" s="114"/>
      <c r="G20" s="386">
        <f>G19+E20</f>
        <v>0</v>
      </c>
      <c r="H20" s="386"/>
      <c r="I20" s="114"/>
      <c r="J20" s="114"/>
      <c r="K20" s="386">
        <f t="shared" si="0"/>
        <v>0</v>
      </c>
      <c r="L20" s="387"/>
      <c r="M20" s="372"/>
    </row>
    <row r="21" spans="2:15" x14ac:dyDescent="0.25">
      <c r="B21" s="385" t="s">
        <v>27</v>
      </c>
      <c r="C21" s="380" t="s">
        <v>21</v>
      </c>
      <c r="D21" s="380"/>
      <c r="E21" s="114"/>
      <c r="F21" s="114"/>
      <c r="G21" s="386">
        <f t="shared" ref="G21:G32" si="1">G20+E21</f>
        <v>0</v>
      </c>
      <c r="H21" s="386"/>
      <c r="I21" s="114"/>
      <c r="J21" s="114"/>
      <c r="K21" s="386">
        <f t="shared" si="0"/>
        <v>0</v>
      </c>
      <c r="L21" s="387"/>
      <c r="M21" s="372"/>
    </row>
    <row r="22" spans="2:15" x14ac:dyDescent="0.25">
      <c r="B22" s="385"/>
      <c r="C22" s="380" t="s">
        <v>22</v>
      </c>
      <c r="D22" s="380"/>
      <c r="E22" s="114"/>
      <c r="F22" s="114"/>
      <c r="G22" s="386">
        <f t="shared" si="1"/>
        <v>0</v>
      </c>
      <c r="H22" s="386"/>
      <c r="I22" s="114"/>
      <c r="J22" s="114"/>
      <c r="K22" s="386">
        <f t="shared" si="0"/>
        <v>0</v>
      </c>
      <c r="L22" s="387"/>
      <c r="M22" s="372"/>
    </row>
    <row r="23" spans="2:15" x14ac:dyDescent="0.25">
      <c r="B23" s="385"/>
      <c r="C23" s="380" t="s">
        <v>23</v>
      </c>
      <c r="D23" s="380"/>
      <c r="E23" s="114"/>
      <c r="F23" s="114"/>
      <c r="G23" s="386">
        <f t="shared" si="1"/>
        <v>0</v>
      </c>
      <c r="H23" s="386"/>
      <c r="I23" s="114"/>
      <c r="J23" s="114"/>
      <c r="K23" s="386">
        <f t="shared" si="0"/>
        <v>0</v>
      </c>
      <c r="L23" s="387"/>
      <c r="M23" s="372"/>
    </row>
    <row r="24" spans="2:15" x14ac:dyDescent="0.25">
      <c r="B24" s="385"/>
      <c r="C24" s="380" t="s">
        <v>24</v>
      </c>
      <c r="D24" s="380"/>
      <c r="E24" s="114"/>
      <c r="F24" s="114"/>
      <c r="G24" s="386">
        <f t="shared" si="1"/>
        <v>0</v>
      </c>
      <c r="H24" s="386"/>
      <c r="I24" s="114"/>
      <c r="J24" s="114"/>
      <c r="K24" s="386">
        <f t="shared" si="0"/>
        <v>0</v>
      </c>
      <c r="L24" s="387"/>
      <c r="M24" s="372"/>
    </row>
    <row r="25" spans="2:15" x14ac:dyDescent="0.25">
      <c r="B25" s="385" t="s">
        <v>26</v>
      </c>
      <c r="C25" s="380" t="s">
        <v>21</v>
      </c>
      <c r="D25" s="380"/>
      <c r="E25" s="114"/>
      <c r="F25" s="114"/>
      <c r="G25" s="386">
        <f t="shared" si="1"/>
        <v>0</v>
      </c>
      <c r="H25" s="386"/>
      <c r="I25" s="114"/>
      <c r="J25" s="114"/>
      <c r="K25" s="386">
        <f t="shared" si="0"/>
        <v>0</v>
      </c>
      <c r="L25" s="387"/>
      <c r="M25" s="372"/>
    </row>
    <row r="26" spans="2:15" x14ac:dyDescent="0.25">
      <c r="B26" s="385"/>
      <c r="C26" s="380" t="s">
        <v>22</v>
      </c>
      <c r="D26" s="380"/>
      <c r="E26" s="114"/>
      <c r="F26" s="114"/>
      <c r="G26" s="386">
        <f t="shared" si="1"/>
        <v>0</v>
      </c>
      <c r="H26" s="386"/>
      <c r="I26" s="114"/>
      <c r="J26" s="114"/>
      <c r="K26" s="386">
        <f t="shared" si="0"/>
        <v>0</v>
      </c>
      <c r="L26" s="387"/>
      <c r="M26" s="372"/>
    </row>
    <row r="27" spans="2:15" x14ac:dyDescent="0.25">
      <c r="B27" s="385"/>
      <c r="C27" s="380" t="s">
        <v>23</v>
      </c>
      <c r="D27" s="380"/>
      <c r="E27" s="114"/>
      <c r="F27" s="114"/>
      <c r="G27" s="386">
        <f t="shared" si="1"/>
        <v>0</v>
      </c>
      <c r="H27" s="386"/>
      <c r="I27" s="114"/>
      <c r="J27" s="114"/>
      <c r="K27" s="386">
        <f t="shared" si="0"/>
        <v>0</v>
      </c>
      <c r="L27" s="387"/>
      <c r="M27" s="372"/>
    </row>
    <row r="28" spans="2:15" x14ac:dyDescent="0.25">
      <c r="B28" s="385"/>
      <c r="C28" s="380" t="s">
        <v>24</v>
      </c>
      <c r="D28" s="380"/>
      <c r="E28" s="114"/>
      <c r="F28" s="114"/>
      <c r="G28" s="386">
        <f t="shared" si="1"/>
        <v>0</v>
      </c>
      <c r="H28" s="386"/>
      <c r="I28" s="114"/>
      <c r="J28" s="114"/>
      <c r="K28" s="386">
        <f t="shared" si="0"/>
        <v>0</v>
      </c>
      <c r="L28" s="387"/>
      <c r="M28" s="372"/>
    </row>
    <row r="29" spans="2:15" x14ac:dyDescent="0.25">
      <c r="B29" s="385" t="s">
        <v>25</v>
      </c>
      <c r="C29" s="380" t="s">
        <v>21</v>
      </c>
      <c r="D29" s="380"/>
      <c r="E29" s="114"/>
      <c r="F29" s="114"/>
      <c r="G29" s="386">
        <f t="shared" si="1"/>
        <v>0</v>
      </c>
      <c r="H29" s="386"/>
      <c r="I29" s="114"/>
      <c r="J29" s="114"/>
      <c r="K29" s="386">
        <f t="shared" si="0"/>
        <v>0</v>
      </c>
      <c r="L29" s="387"/>
      <c r="M29" s="372"/>
    </row>
    <row r="30" spans="2:15" x14ac:dyDescent="0.25">
      <c r="B30" s="385"/>
      <c r="C30" s="380" t="s">
        <v>22</v>
      </c>
      <c r="D30" s="380"/>
      <c r="E30" s="114"/>
      <c r="F30" s="114"/>
      <c r="G30" s="386">
        <f t="shared" si="1"/>
        <v>0</v>
      </c>
      <c r="H30" s="386"/>
      <c r="I30" s="114"/>
      <c r="J30" s="114"/>
      <c r="K30" s="386">
        <f t="shared" si="0"/>
        <v>0</v>
      </c>
      <c r="L30" s="387"/>
      <c r="M30" s="372"/>
    </row>
    <row r="31" spans="2:15" x14ac:dyDescent="0.25">
      <c r="B31" s="385"/>
      <c r="C31" s="380" t="s">
        <v>23</v>
      </c>
      <c r="D31" s="380"/>
      <c r="E31" s="114"/>
      <c r="F31" s="114"/>
      <c r="G31" s="386">
        <f t="shared" si="1"/>
        <v>0</v>
      </c>
      <c r="H31" s="386"/>
      <c r="I31" s="114"/>
      <c r="J31" s="114"/>
      <c r="K31" s="386">
        <f t="shared" si="0"/>
        <v>0</v>
      </c>
      <c r="L31" s="387"/>
      <c r="M31" s="372"/>
    </row>
    <row r="32" spans="2:15" x14ac:dyDescent="0.25">
      <c r="B32" s="385"/>
      <c r="C32" s="380" t="s">
        <v>24</v>
      </c>
      <c r="D32" s="380"/>
      <c r="E32" s="114"/>
      <c r="F32" s="114"/>
      <c r="G32" s="386">
        <f t="shared" si="1"/>
        <v>0</v>
      </c>
      <c r="H32" s="386"/>
      <c r="I32" s="114"/>
      <c r="J32" s="114"/>
      <c r="K32" s="386">
        <f t="shared" si="0"/>
        <v>0</v>
      </c>
      <c r="L32" s="387"/>
      <c r="M32" s="372"/>
    </row>
    <row r="33" spans="2:13" x14ac:dyDescent="0.25">
      <c r="B33" s="389"/>
      <c r="C33" s="390"/>
      <c r="D33" s="390"/>
      <c r="E33" s="391"/>
      <c r="F33" s="391"/>
      <c r="G33" s="391"/>
      <c r="H33" s="391"/>
      <c r="I33" s="391"/>
      <c r="J33" s="391"/>
      <c r="K33" s="391"/>
      <c r="L33" s="392"/>
      <c r="M33" s="372"/>
    </row>
    <row r="34" spans="2:13" x14ac:dyDescent="0.25">
      <c r="B34" s="389"/>
      <c r="C34" s="390"/>
      <c r="D34" s="390"/>
      <c r="E34" s="391"/>
      <c r="F34" s="391"/>
      <c r="G34" s="391"/>
      <c r="H34" s="391"/>
      <c r="I34" s="391"/>
      <c r="J34" s="391"/>
      <c r="K34" s="391"/>
      <c r="L34" s="392"/>
      <c r="M34" s="372"/>
    </row>
    <row r="35" spans="2:13" x14ac:dyDescent="0.25">
      <c r="B35" s="389"/>
      <c r="C35" s="390"/>
      <c r="D35" s="390"/>
      <c r="E35" s="391"/>
      <c r="F35" s="391"/>
      <c r="G35" s="391"/>
      <c r="H35" s="391"/>
      <c r="I35" s="391"/>
      <c r="J35" s="391"/>
      <c r="K35" s="391"/>
      <c r="L35" s="392"/>
      <c r="M35" s="372"/>
    </row>
    <row r="36" spans="2:13" x14ac:dyDescent="0.25">
      <c r="B36" s="393"/>
      <c r="C36" s="394"/>
      <c r="D36" s="394"/>
      <c r="E36" s="394"/>
      <c r="F36" s="394"/>
      <c r="G36" s="394"/>
      <c r="H36" s="394"/>
      <c r="I36" s="395"/>
      <c r="J36" s="395"/>
      <c r="K36" s="395"/>
      <c r="L36" s="396"/>
      <c r="M36" s="372"/>
    </row>
    <row r="37" spans="2:13" x14ac:dyDescent="0.25">
      <c r="B37" s="393"/>
      <c r="C37" s="394"/>
      <c r="D37" s="394"/>
      <c r="E37" s="394"/>
      <c r="F37" s="394"/>
      <c r="G37" s="394"/>
      <c r="H37" s="394"/>
      <c r="I37" s="395"/>
      <c r="J37" s="395"/>
      <c r="K37" s="395"/>
      <c r="L37" s="396"/>
      <c r="M37" s="372"/>
    </row>
    <row r="38" spans="2:13" x14ac:dyDescent="0.25">
      <c r="B38" s="393"/>
      <c r="C38" s="394"/>
      <c r="D38" s="394"/>
      <c r="E38" s="394"/>
      <c r="F38" s="394"/>
      <c r="G38" s="394"/>
      <c r="H38" s="394"/>
      <c r="I38" s="395"/>
      <c r="J38" s="395"/>
      <c r="K38" s="395"/>
      <c r="L38" s="396"/>
      <c r="M38" s="372"/>
    </row>
    <row r="39" spans="2:13" x14ac:dyDescent="0.25">
      <c r="B39" s="393"/>
      <c r="C39" s="394"/>
      <c r="D39" s="394"/>
      <c r="E39" s="394"/>
      <c r="F39" s="394"/>
      <c r="G39" s="394"/>
      <c r="H39" s="394"/>
      <c r="I39" s="395"/>
      <c r="J39" s="395"/>
      <c r="K39" s="395"/>
      <c r="L39" s="396"/>
      <c r="M39" s="372"/>
    </row>
    <row r="40" spans="2:13" x14ac:dyDescent="0.25">
      <c r="B40" s="393"/>
      <c r="C40" s="394"/>
      <c r="D40" s="394"/>
      <c r="E40" s="394"/>
      <c r="F40" s="394"/>
      <c r="G40" s="394"/>
      <c r="H40" s="394"/>
      <c r="I40" s="395"/>
      <c r="J40" s="395"/>
      <c r="K40" s="395"/>
      <c r="L40" s="396"/>
      <c r="M40" s="372"/>
    </row>
    <row r="41" spans="2:13" x14ac:dyDescent="0.25">
      <c r="B41" s="393"/>
      <c r="C41" s="394"/>
      <c r="D41" s="394"/>
      <c r="E41" s="394"/>
      <c r="F41" s="394"/>
      <c r="G41" s="394"/>
      <c r="H41" s="394"/>
      <c r="I41" s="395"/>
      <c r="J41" s="395"/>
      <c r="K41" s="395"/>
      <c r="L41" s="396"/>
      <c r="M41" s="372"/>
    </row>
    <row r="42" spans="2:13" x14ac:dyDescent="0.25">
      <c r="B42" s="393"/>
      <c r="C42" s="394"/>
      <c r="D42" s="394"/>
      <c r="E42" s="394"/>
      <c r="F42" s="394"/>
      <c r="G42" s="394"/>
      <c r="H42" s="394"/>
      <c r="I42" s="395"/>
      <c r="J42" s="395"/>
      <c r="K42" s="395"/>
      <c r="L42" s="396"/>
      <c r="M42" s="372"/>
    </row>
    <row r="43" spans="2:13" x14ac:dyDescent="0.25">
      <c r="B43" s="393"/>
      <c r="C43" s="394"/>
      <c r="D43" s="394"/>
      <c r="E43" s="394"/>
      <c r="F43" s="394"/>
      <c r="G43" s="394"/>
      <c r="H43" s="394"/>
      <c r="I43" s="395"/>
      <c r="J43" s="395"/>
      <c r="K43" s="395"/>
      <c r="L43" s="396"/>
      <c r="M43" s="372"/>
    </row>
    <row r="44" spans="2:13" x14ac:dyDescent="0.25">
      <c r="B44" s="393"/>
      <c r="C44" s="394"/>
      <c r="D44" s="394"/>
      <c r="E44" s="394"/>
      <c r="F44" s="394"/>
      <c r="G44" s="394"/>
      <c r="H44" s="394"/>
      <c r="I44" s="395"/>
      <c r="J44" s="395"/>
      <c r="K44" s="395"/>
      <c r="L44" s="396"/>
      <c r="M44" s="372"/>
    </row>
    <row r="45" spans="2:13" x14ac:dyDescent="0.25">
      <c r="B45" s="393"/>
      <c r="C45" s="394"/>
      <c r="D45" s="394"/>
      <c r="E45" s="394"/>
      <c r="F45" s="394"/>
      <c r="G45" s="394"/>
      <c r="H45" s="394"/>
      <c r="I45" s="395"/>
      <c r="J45" s="395"/>
      <c r="K45" s="395"/>
      <c r="L45" s="396"/>
      <c r="M45" s="372"/>
    </row>
    <row r="46" spans="2:13" x14ac:dyDescent="0.25">
      <c r="B46" s="393"/>
      <c r="C46" s="394"/>
      <c r="D46" s="394"/>
      <c r="E46" s="394"/>
      <c r="F46" s="394"/>
      <c r="G46" s="394"/>
      <c r="H46" s="394"/>
      <c r="I46" s="395"/>
      <c r="J46" s="395"/>
      <c r="K46" s="395"/>
      <c r="L46" s="396"/>
      <c r="M46" s="372"/>
    </row>
    <row r="47" spans="2:13" x14ac:dyDescent="0.25">
      <c r="B47" s="393"/>
      <c r="C47" s="394"/>
      <c r="D47" s="394"/>
      <c r="E47" s="394"/>
      <c r="F47" s="394"/>
      <c r="G47" s="394"/>
      <c r="H47" s="394"/>
      <c r="I47" s="395"/>
      <c r="J47" s="395"/>
      <c r="K47" s="395"/>
      <c r="L47" s="396"/>
      <c r="M47" s="372"/>
    </row>
    <row r="48" spans="2:13" x14ac:dyDescent="0.25">
      <c r="B48" s="393"/>
      <c r="C48" s="394"/>
      <c r="D48" s="394"/>
      <c r="E48" s="394"/>
      <c r="F48" s="394"/>
      <c r="G48" s="394"/>
      <c r="H48" s="394"/>
      <c r="I48" s="395"/>
      <c r="J48" s="395"/>
      <c r="K48" s="395"/>
      <c r="L48" s="396"/>
      <c r="M48" s="372"/>
    </row>
    <row r="49" spans="1:19" x14ac:dyDescent="0.25">
      <c r="B49" s="393"/>
      <c r="C49" s="394"/>
      <c r="D49" s="394"/>
      <c r="E49" s="394"/>
      <c r="F49" s="394"/>
      <c r="G49" s="394"/>
      <c r="H49" s="394"/>
      <c r="I49" s="395"/>
      <c r="J49" s="395"/>
      <c r="K49" s="395"/>
      <c r="L49" s="396"/>
      <c r="M49" s="372"/>
    </row>
    <row r="50" spans="1:19" x14ac:dyDescent="0.25">
      <c r="B50" s="393"/>
      <c r="C50" s="394"/>
      <c r="D50" s="394"/>
      <c r="E50" s="394"/>
      <c r="F50" s="394"/>
      <c r="G50" s="394"/>
      <c r="H50" s="394"/>
      <c r="I50" s="395"/>
      <c r="J50" s="395"/>
      <c r="K50" s="395"/>
      <c r="L50" s="396"/>
      <c r="M50" s="372"/>
    </row>
    <row r="51" spans="1:19" x14ac:dyDescent="0.25">
      <c r="B51" s="393"/>
      <c r="C51" s="394"/>
      <c r="D51" s="394"/>
      <c r="E51" s="394"/>
      <c r="F51" s="394"/>
      <c r="G51" s="394"/>
      <c r="H51" s="394"/>
      <c r="I51" s="395"/>
      <c r="J51" s="395"/>
      <c r="K51" s="395"/>
      <c r="L51" s="396"/>
      <c r="M51" s="372"/>
    </row>
    <row r="52" spans="1:19" x14ac:dyDescent="0.25">
      <c r="B52" s="393"/>
      <c r="C52" s="394"/>
      <c r="D52" s="394"/>
      <c r="E52" s="394"/>
      <c r="F52" s="394"/>
      <c r="G52" s="394"/>
      <c r="H52" s="394"/>
      <c r="I52" s="395"/>
      <c r="J52" s="395"/>
      <c r="K52" s="395"/>
      <c r="L52" s="396"/>
      <c r="M52" s="372"/>
    </row>
    <row r="53" spans="1:19" x14ac:dyDescent="0.25">
      <c r="B53" s="393"/>
      <c r="C53" s="394"/>
      <c r="D53" s="394"/>
      <c r="E53" s="394"/>
      <c r="F53" s="394"/>
      <c r="G53" s="394"/>
      <c r="H53" s="394"/>
      <c r="I53" s="395"/>
      <c r="J53" s="395"/>
      <c r="K53" s="395"/>
      <c r="L53" s="396"/>
      <c r="M53" s="372"/>
    </row>
    <row r="54" spans="1:19" x14ac:dyDescent="0.25">
      <c r="B54" s="393"/>
      <c r="C54" s="394"/>
      <c r="D54" s="394"/>
      <c r="E54" s="394"/>
      <c r="F54" s="394"/>
      <c r="G54" s="394"/>
      <c r="H54" s="394"/>
      <c r="I54" s="395"/>
      <c r="J54" s="395"/>
      <c r="K54" s="395"/>
      <c r="L54" s="396"/>
      <c r="M54" s="372"/>
      <c r="R54" s="348"/>
      <c r="S54" s="348"/>
    </row>
    <row r="55" spans="1:19" x14ac:dyDescent="0.25">
      <c r="B55" s="393"/>
      <c r="C55" s="394"/>
      <c r="D55" s="394"/>
      <c r="E55" s="394"/>
      <c r="F55" s="394"/>
      <c r="G55" s="394"/>
      <c r="H55" s="394"/>
      <c r="I55" s="395"/>
      <c r="J55" s="395"/>
      <c r="K55" s="395"/>
      <c r="L55" s="396"/>
      <c r="M55" s="372"/>
    </row>
    <row r="56" spans="1:19" x14ac:dyDescent="0.25">
      <c r="B56" s="393"/>
      <c r="C56" s="394"/>
      <c r="D56" s="394"/>
      <c r="E56" s="394"/>
      <c r="F56" s="394"/>
      <c r="G56" s="394"/>
      <c r="H56" s="394"/>
      <c r="I56" s="395"/>
      <c r="J56" s="395"/>
      <c r="K56" s="395"/>
      <c r="L56" s="396"/>
      <c r="M56" s="372"/>
      <c r="P56" s="397"/>
      <c r="Q56" s="397"/>
      <c r="R56" s="398"/>
      <c r="S56" s="398"/>
    </row>
    <row r="57" spans="1:19" x14ac:dyDescent="0.25">
      <c r="B57" s="393"/>
      <c r="C57" s="394"/>
      <c r="D57" s="394"/>
      <c r="E57" s="394"/>
      <c r="F57" s="394"/>
      <c r="G57" s="394"/>
      <c r="H57" s="394"/>
      <c r="I57" s="395"/>
      <c r="J57" s="395"/>
      <c r="K57" s="395"/>
      <c r="L57" s="396"/>
      <c r="M57" s="372"/>
    </row>
    <row r="58" spans="1:19" s="348" customFormat="1" ht="13.8" thickBot="1" x14ac:dyDescent="0.3">
      <c r="B58" s="399"/>
      <c r="C58" s="400"/>
      <c r="D58" s="400"/>
      <c r="E58" s="400"/>
      <c r="F58" s="400"/>
      <c r="G58" s="400"/>
      <c r="H58" s="400"/>
      <c r="I58" s="400"/>
      <c r="J58" s="400"/>
      <c r="K58" s="400"/>
      <c r="L58" s="401"/>
      <c r="M58" s="372"/>
      <c r="N58" s="349"/>
      <c r="O58" s="350"/>
      <c r="P58" s="351"/>
      <c r="Q58" s="351"/>
      <c r="R58" s="377"/>
      <c r="S58" s="377"/>
    </row>
    <row r="59" spans="1:19" ht="6.75" customHeight="1" thickBot="1" x14ac:dyDescent="0.3">
      <c r="B59" s="402"/>
      <c r="C59" s="403"/>
      <c r="D59" s="403"/>
      <c r="E59" s="403"/>
      <c r="F59" s="403"/>
      <c r="G59" s="403"/>
      <c r="H59" s="403"/>
      <c r="I59" s="403"/>
      <c r="J59" s="403"/>
      <c r="K59" s="403"/>
      <c r="L59" s="404"/>
    </row>
    <row r="60" spans="1:19" s="398" customFormat="1" x14ac:dyDescent="0.25">
      <c r="A60" s="405"/>
      <c r="B60" s="406" t="s">
        <v>2</v>
      </c>
      <c r="C60" s="407" t="s">
        <v>3</v>
      </c>
      <c r="D60" s="407"/>
      <c r="E60" s="407"/>
      <c r="F60" s="407"/>
      <c r="G60" s="407"/>
      <c r="H60" s="407"/>
      <c r="I60" s="407"/>
      <c r="J60" s="408" t="s">
        <v>34</v>
      </c>
      <c r="K60" s="408" t="s">
        <v>35</v>
      </c>
      <c r="L60" s="409" t="s">
        <v>6</v>
      </c>
      <c r="M60" s="410"/>
      <c r="N60" s="411"/>
      <c r="O60" s="412"/>
      <c r="P60" s="351"/>
      <c r="Q60" s="351"/>
      <c r="R60" s="377"/>
      <c r="S60" s="377"/>
    </row>
    <row r="61" spans="1:19" x14ac:dyDescent="0.25">
      <c r="B61" s="25"/>
      <c r="C61" s="115"/>
      <c r="D61" s="115"/>
      <c r="E61" s="115"/>
      <c r="F61" s="115"/>
      <c r="G61" s="115"/>
      <c r="H61" s="115"/>
      <c r="I61" s="115"/>
      <c r="J61" s="26"/>
      <c r="K61" s="26"/>
      <c r="L61" s="27"/>
    </row>
    <row r="62" spans="1:19" x14ac:dyDescent="0.25">
      <c r="B62" s="25"/>
      <c r="C62" s="115"/>
      <c r="D62" s="115"/>
      <c r="E62" s="115"/>
      <c r="F62" s="115"/>
      <c r="G62" s="115"/>
      <c r="H62" s="115"/>
      <c r="I62" s="115"/>
      <c r="J62" s="26"/>
      <c r="K62" s="26"/>
      <c r="L62" s="27"/>
    </row>
    <row r="63" spans="1:19" ht="6.75" customHeight="1" thickBot="1" x14ac:dyDescent="0.3">
      <c r="B63" s="413"/>
      <c r="C63" s="414"/>
      <c r="D63" s="414"/>
      <c r="E63" s="414"/>
      <c r="F63" s="414"/>
      <c r="G63" s="414"/>
      <c r="H63" s="414"/>
      <c r="I63" s="414"/>
      <c r="J63" s="414"/>
      <c r="K63" s="414"/>
      <c r="L63" s="415"/>
    </row>
    <row r="64" spans="1:19" x14ac:dyDescent="0.25">
      <c r="B64" s="416" t="s">
        <v>36</v>
      </c>
      <c r="C64" s="370"/>
      <c r="D64" s="370"/>
      <c r="E64" s="370"/>
      <c r="F64" s="370"/>
      <c r="G64" s="370"/>
      <c r="H64" s="370"/>
      <c r="I64" s="370"/>
      <c r="J64" s="370"/>
      <c r="K64" s="370"/>
      <c r="L64" s="371"/>
    </row>
    <row r="65" spans="2:12" x14ac:dyDescent="0.25">
      <c r="B65" s="417" t="s">
        <v>66</v>
      </c>
      <c r="C65" s="418"/>
      <c r="D65" s="418"/>
      <c r="E65" s="418"/>
      <c r="F65" s="418"/>
      <c r="G65" s="418"/>
      <c r="H65" s="418"/>
      <c r="I65" s="418"/>
      <c r="J65" s="418"/>
      <c r="K65" s="418"/>
      <c r="L65" s="419"/>
    </row>
    <row r="66" spans="2:12" x14ac:dyDescent="0.25">
      <c r="B66" s="417"/>
      <c r="C66" s="418"/>
      <c r="D66" s="418"/>
      <c r="E66" s="418"/>
      <c r="F66" s="418"/>
      <c r="G66" s="418"/>
      <c r="H66" s="418"/>
      <c r="I66" s="418"/>
      <c r="J66" s="418"/>
      <c r="K66" s="418"/>
      <c r="L66" s="419"/>
    </row>
    <row r="67" spans="2:12" x14ac:dyDescent="0.25">
      <c r="B67" s="417"/>
      <c r="C67" s="418"/>
      <c r="D67" s="418"/>
      <c r="E67" s="418"/>
      <c r="F67" s="418"/>
      <c r="G67" s="418"/>
      <c r="H67" s="418"/>
      <c r="I67" s="418"/>
      <c r="J67" s="418"/>
      <c r="K67" s="418"/>
      <c r="L67" s="419"/>
    </row>
    <row r="68" spans="2:12" x14ac:dyDescent="0.25">
      <c r="B68" s="417"/>
      <c r="C68" s="418"/>
      <c r="D68" s="418"/>
      <c r="E68" s="418"/>
      <c r="F68" s="418"/>
      <c r="G68" s="418"/>
      <c r="H68" s="418"/>
      <c r="I68" s="418"/>
      <c r="J68" s="418"/>
      <c r="K68" s="418"/>
      <c r="L68" s="419"/>
    </row>
    <row r="69" spans="2:12" ht="13.8" thickBot="1" x14ac:dyDescent="0.3">
      <c r="B69" s="420"/>
      <c r="C69" s="421"/>
      <c r="D69" s="421"/>
      <c r="E69" s="421"/>
      <c r="F69" s="421"/>
      <c r="G69" s="421"/>
      <c r="H69" s="421"/>
      <c r="I69" s="421"/>
      <c r="J69" s="421"/>
      <c r="K69" s="421"/>
      <c r="L69" s="422"/>
    </row>
  </sheetData>
  <sheetProtection algorithmName="SHA-512" hashValue="3d3NVG8jpsMO3sO31Qph42HeSC7+wQTy5DGT9YOEa319hBjwLqiB9XUEzgJ34oYbR1Rm6k9MwGj3IJB5g1EfBg==" saltValue="ndpcT5qjYyy4e0vASd+YXA==" spinCount="100000" sheet="1" selectLockedCells="1"/>
  <mergeCells count="108">
    <mergeCell ref="B25:B28"/>
    <mergeCell ref="C25:D25"/>
    <mergeCell ref="E25:F25"/>
    <mergeCell ref="G25:H25"/>
    <mergeCell ref="I25:J25"/>
    <mergeCell ref="K29:L29"/>
    <mergeCell ref="C30:D30"/>
    <mergeCell ref="E30:F30"/>
    <mergeCell ref="G30:H30"/>
    <mergeCell ref="I30:J30"/>
    <mergeCell ref="K30:L30"/>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G29:H29"/>
    <mergeCell ref="I29:J29"/>
    <mergeCell ref="C24:D24"/>
    <mergeCell ref="E24:F24"/>
    <mergeCell ref="G24:H24"/>
    <mergeCell ref="I24:J24"/>
    <mergeCell ref="K24:L24"/>
    <mergeCell ref="C28:D28"/>
    <mergeCell ref="K25:L25"/>
    <mergeCell ref="K26:L26"/>
    <mergeCell ref="C27:D27"/>
    <mergeCell ref="E27:F27"/>
    <mergeCell ref="G27:H27"/>
    <mergeCell ref="I27:J27"/>
    <mergeCell ref="K27:L27"/>
    <mergeCell ref="C26:D26"/>
    <mergeCell ref="E26:F26"/>
    <mergeCell ref="G26:H26"/>
    <mergeCell ref="I26:J26"/>
    <mergeCell ref="E28:F28"/>
    <mergeCell ref="G28:H28"/>
    <mergeCell ref="I28:J28"/>
    <mergeCell ref="K28:L28"/>
    <mergeCell ref="G22:H22"/>
    <mergeCell ref="I22:J22"/>
    <mergeCell ref="K22:L22"/>
    <mergeCell ref="C20:D20"/>
    <mergeCell ref="E20:F20"/>
    <mergeCell ref="G20:H20"/>
    <mergeCell ref="I20:J20"/>
    <mergeCell ref="K20:L20"/>
    <mergeCell ref="C23:D23"/>
    <mergeCell ref="E23:F23"/>
    <mergeCell ref="G23:H23"/>
    <mergeCell ref="I23:J23"/>
    <mergeCell ref="K23:L23"/>
    <mergeCell ref="B21:B24"/>
    <mergeCell ref="C21:D21"/>
    <mergeCell ref="E21:F21"/>
    <mergeCell ref="G21:H21"/>
    <mergeCell ref="I21:J21"/>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K21:L21"/>
    <mergeCell ref="C22:D22"/>
    <mergeCell ref="E22:F22"/>
    <mergeCell ref="E15:H15"/>
    <mergeCell ref="I15:L15"/>
    <mergeCell ref="C16:D16"/>
    <mergeCell ref="E16:F16"/>
    <mergeCell ref="G16:H16"/>
    <mergeCell ref="I16:J16"/>
    <mergeCell ref="K16:L16"/>
    <mergeCell ref="B13:L13"/>
    <mergeCell ref="B3:L5"/>
    <mergeCell ref="B6:D6"/>
    <mergeCell ref="B10:D10"/>
    <mergeCell ref="B12:D12"/>
    <mergeCell ref="E10:L10"/>
    <mergeCell ref="E6:L6"/>
    <mergeCell ref="E12:H12"/>
    <mergeCell ref="I12:L12"/>
    <mergeCell ref="B11:L11"/>
    <mergeCell ref="B8:D8"/>
    <mergeCell ref="E8:L8"/>
  </mergeCells>
  <dataValidations count="1">
    <dataValidation type="list" allowBlank="1" showInputMessage="1" showErrorMessage="1" sqref="E15:H15" xr:uid="{563C7AF4-D852-4993-A87D-1B308EC62ECF}">
      <formula1>$O$15:$O$18</formula1>
    </dataValidation>
  </dataValidations>
  <printOptions horizontalCentered="1" verticalCentered="1"/>
  <pageMargins left="0" right="0" top="0" bottom="0" header="0" footer="0"/>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3F1F8-EE32-4EF2-B589-5CB3370E433F}">
  <sheetPr>
    <pageSetUpPr fitToPage="1"/>
  </sheetPr>
  <dimension ref="A1:M48"/>
  <sheetViews>
    <sheetView view="pageBreakPreview" topLeftCell="A16" zoomScaleNormal="100" zoomScaleSheetLayoutView="100" workbookViewId="0">
      <selection activeCell="C46" sqref="C46:E46"/>
    </sheetView>
  </sheetViews>
  <sheetFormatPr defaultColWidth="9.109375" defaultRowHeight="13.8" x14ac:dyDescent="0.25"/>
  <cols>
    <col min="1" max="1" width="2.33203125" style="423" customWidth="1"/>
    <col min="2" max="2" width="5.6640625" style="466" customWidth="1"/>
    <col min="3" max="4" width="23.44140625" style="466" customWidth="1"/>
    <col min="5" max="6" width="22.6640625" style="466" customWidth="1"/>
    <col min="7" max="7" width="19.88671875" style="466" customWidth="1"/>
    <col min="8" max="8" width="13.5546875" style="466" customWidth="1"/>
    <col min="9" max="9" width="2.33203125" style="424" customWidth="1"/>
    <col min="10" max="10" width="9.109375" style="466"/>
    <col min="11" max="11" width="47.77734375" style="425" customWidth="1"/>
    <col min="12" max="13" width="9.109375" style="466"/>
    <col min="14" max="16384" width="9.109375" style="467"/>
  </cols>
  <sheetData>
    <row r="1" spans="1:13" s="423" customFormat="1" x14ac:dyDescent="0.25">
      <c r="B1" s="424"/>
      <c r="C1" s="424"/>
      <c r="D1" s="424"/>
      <c r="E1" s="424"/>
      <c r="F1" s="424"/>
      <c r="G1" s="424"/>
      <c r="H1" s="424"/>
      <c r="I1" s="424"/>
      <c r="J1" s="424"/>
      <c r="K1" s="425"/>
      <c r="L1" s="424"/>
      <c r="M1" s="424"/>
    </row>
    <row r="2" spans="1:13" s="426" customFormat="1" x14ac:dyDescent="0.3">
      <c r="K2" s="427"/>
    </row>
    <row r="3" spans="1:13" s="428" customFormat="1" ht="15.75" customHeight="1" x14ac:dyDescent="0.3">
      <c r="B3" s="84" t="s">
        <v>78</v>
      </c>
      <c r="C3" s="84"/>
      <c r="D3" s="84"/>
      <c r="E3" s="84"/>
      <c r="F3" s="84"/>
      <c r="G3" s="84"/>
      <c r="H3" s="84"/>
      <c r="K3" s="429"/>
    </row>
    <row r="4" spans="1:13" s="426" customFormat="1" x14ac:dyDescent="0.3">
      <c r="B4" s="84"/>
      <c r="C4" s="84"/>
      <c r="D4" s="84"/>
      <c r="E4" s="84"/>
      <c r="F4" s="84"/>
      <c r="G4" s="84"/>
      <c r="H4" s="84"/>
      <c r="K4" s="427"/>
    </row>
    <row r="5" spans="1:13" s="426" customFormat="1" x14ac:dyDescent="0.3">
      <c r="B5" s="84"/>
      <c r="C5" s="84"/>
      <c r="D5" s="84"/>
      <c r="E5" s="84"/>
      <c r="F5" s="84"/>
      <c r="G5" s="84"/>
      <c r="H5" s="84"/>
      <c r="K5" s="427"/>
    </row>
    <row r="6" spans="1:13" s="426" customFormat="1" ht="14.4" thickBot="1" x14ac:dyDescent="0.35">
      <c r="B6" s="84"/>
      <c r="C6" s="84"/>
      <c r="D6" s="84"/>
      <c r="E6" s="84"/>
      <c r="F6" s="84"/>
      <c r="G6" s="84"/>
      <c r="H6" s="84"/>
      <c r="K6" s="427"/>
    </row>
    <row r="7" spans="1:13" s="124" customFormat="1" ht="13.2" x14ac:dyDescent="0.3">
      <c r="B7" s="430" t="s">
        <v>7</v>
      </c>
      <c r="C7" s="431"/>
      <c r="D7" s="353">
        <f>'Cost Estimate'!E8</f>
        <v>0</v>
      </c>
      <c r="E7" s="353"/>
      <c r="F7" s="353"/>
      <c r="G7" s="353"/>
      <c r="H7" s="354"/>
      <c r="I7" s="130"/>
      <c r="K7" s="151"/>
    </row>
    <row r="8" spans="1:13" s="124" customFormat="1" ht="6.75" customHeight="1" x14ac:dyDescent="0.3">
      <c r="B8" s="129"/>
      <c r="C8" s="130"/>
      <c r="D8" s="130"/>
      <c r="E8" s="130"/>
      <c r="F8" s="130"/>
      <c r="G8" s="130"/>
      <c r="H8" s="131"/>
      <c r="I8" s="130"/>
      <c r="K8" s="151"/>
    </row>
    <row r="9" spans="1:13" s="124" customFormat="1" ht="13.2" x14ac:dyDescent="0.3">
      <c r="B9" s="152" t="s">
        <v>76</v>
      </c>
      <c r="C9" s="137"/>
      <c r="D9" s="432">
        <f>'Cost Estimate'!E10</f>
        <v>0</v>
      </c>
      <c r="E9" s="432"/>
      <c r="F9" s="432"/>
      <c r="G9" s="432"/>
      <c r="H9" s="433"/>
      <c r="I9" s="130"/>
      <c r="K9" s="151"/>
    </row>
    <row r="10" spans="1:13" s="124" customFormat="1" ht="6.75" customHeight="1" thickBot="1" x14ac:dyDescent="0.35">
      <c r="B10" s="138"/>
      <c r="C10" s="139"/>
      <c r="D10" s="139"/>
      <c r="E10" s="139"/>
      <c r="F10" s="139"/>
      <c r="G10" s="139"/>
      <c r="H10" s="140"/>
      <c r="I10" s="130"/>
      <c r="K10" s="151"/>
    </row>
    <row r="11" spans="1:13" s="348" customFormat="1" ht="13.2" x14ac:dyDescent="0.25">
      <c r="B11" s="434" t="s">
        <v>79</v>
      </c>
      <c r="C11" s="435"/>
      <c r="D11" s="435"/>
      <c r="E11" s="435"/>
      <c r="F11" s="435"/>
      <c r="G11" s="435"/>
      <c r="H11" s="436"/>
      <c r="I11" s="372"/>
      <c r="J11" s="349"/>
      <c r="K11" s="376" t="s">
        <v>89</v>
      </c>
      <c r="L11" s="349"/>
      <c r="M11" s="349"/>
    </row>
    <row r="12" spans="1:13" s="405" customFormat="1" ht="12.6" customHeight="1" x14ac:dyDescent="0.2">
      <c r="B12" s="437" t="s">
        <v>39</v>
      </c>
      <c r="C12" s="380" t="s">
        <v>40</v>
      </c>
      <c r="D12" s="380"/>
      <c r="E12" s="116" t="s">
        <v>89</v>
      </c>
      <c r="F12" s="380" t="s">
        <v>99</v>
      </c>
      <c r="G12" s="438" t="s">
        <v>44</v>
      </c>
      <c r="H12" s="439"/>
      <c r="I12" s="440"/>
      <c r="J12" s="410"/>
      <c r="K12" s="384"/>
      <c r="L12" s="410"/>
      <c r="M12" s="410"/>
    </row>
    <row r="13" spans="1:13" s="383" customFormat="1" ht="29.4" customHeight="1" x14ac:dyDescent="0.2">
      <c r="A13" s="378"/>
      <c r="B13" s="437"/>
      <c r="C13" s="380"/>
      <c r="D13" s="380"/>
      <c r="E13" s="116"/>
      <c r="F13" s="380"/>
      <c r="G13" s="441" t="s">
        <v>41</v>
      </c>
      <c r="H13" s="442" t="s">
        <v>12</v>
      </c>
      <c r="I13" s="382"/>
      <c r="K13" s="384" t="s">
        <v>102</v>
      </c>
    </row>
    <row r="14" spans="1:13" s="377" customFormat="1" ht="15" customHeight="1" x14ac:dyDescent="0.25">
      <c r="A14" s="348"/>
      <c r="B14" s="443">
        <v>1</v>
      </c>
      <c r="C14" s="444" t="s">
        <v>8</v>
      </c>
      <c r="D14" s="444"/>
      <c r="E14" s="33"/>
      <c r="F14" s="445">
        <f>SUM('Cost Estimate'!O44:P44)</f>
        <v>0</v>
      </c>
      <c r="G14" s="446">
        <f t="shared" ref="G14:G20" si="0">F14-E14</f>
        <v>0</v>
      </c>
      <c r="H14" s="447">
        <f t="shared" ref="H14:H20" si="1">IF(E14,G14/E14,0)</f>
        <v>0</v>
      </c>
      <c r="I14" s="372"/>
      <c r="J14" s="388"/>
      <c r="K14" s="384"/>
      <c r="L14" s="388"/>
      <c r="M14" s="388"/>
    </row>
    <row r="15" spans="1:13" s="377" customFormat="1" ht="15" customHeight="1" x14ac:dyDescent="0.25">
      <c r="A15" s="348"/>
      <c r="B15" s="443">
        <v>2</v>
      </c>
      <c r="C15" s="444" t="s">
        <v>45</v>
      </c>
      <c r="D15" s="444"/>
      <c r="E15" s="33"/>
      <c r="F15" s="445">
        <f>SUM('Cost Estimate'!O54:P54)</f>
        <v>0</v>
      </c>
      <c r="G15" s="446">
        <f t="shared" si="0"/>
        <v>0</v>
      </c>
      <c r="H15" s="447">
        <f t="shared" si="1"/>
        <v>0</v>
      </c>
      <c r="I15" s="372"/>
      <c r="J15" s="388"/>
      <c r="K15" s="384"/>
      <c r="L15" s="388"/>
      <c r="M15" s="388"/>
    </row>
    <row r="16" spans="1:13" s="377" customFormat="1" ht="15" customHeight="1" x14ac:dyDescent="0.25">
      <c r="A16" s="348"/>
      <c r="B16" s="443">
        <v>3</v>
      </c>
      <c r="C16" s="444" t="s">
        <v>64</v>
      </c>
      <c r="D16" s="444"/>
      <c r="E16" s="33"/>
      <c r="F16" s="445">
        <f>SUM('Cost Estimate'!O57:P57)</f>
        <v>0</v>
      </c>
      <c r="G16" s="446">
        <f t="shared" si="0"/>
        <v>0</v>
      </c>
      <c r="H16" s="447">
        <f t="shared" si="1"/>
        <v>0</v>
      </c>
      <c r="I16" s="372"/>
      <c r="J16" s="388"/>
      <c r="K16" s="350"/>
      <c r="L16" s="388"/>
      <c r="M16" s="388"/>
    </row>
    <row r="17" spans="1:13" s="377" customFormat="1" ht="15" customHeight="1" x14ac:dyDescent="0.25">
      <c r="A17" s="348"/>
      <c r="B17" s="443">
        <v>4</v>
      </c>
      <c r="C17" s="444" t="s">
        <v>13</v>
      </c>
      <c r="D17" s="444"/>
      <c r="E17" s="33"/>
      <c r="F17" s="445">
        <f>SUM('Cost Estimate'!O61:P61)</f>
        <v>0</v>
      </c>
      <c r="G17" s="446">
        <f t="shared" si="0"/>
        <v>0</v>
      </c>
      <c r="H17" s="447">
        <f t="shared" si="1"/>
        <v>0</v>
      </c>
      <c r="I17" s="372"/>
      <c r="J17" s="388"/>
      <c r="K17" s="350"/>
      <c r="L17" s="388"/>
      <c r="M17" s="388"/>
    </row>
    <row r="18" spans="1:13" s="377" customFormat="1" ht="15" customHeight="1" x14ac:dyDescent="0.25">
      <c r="A18" s="348"/>
      <c r="B18" s="443">
        <v>5</v>
      </c>
      <c r="C18" s="444" t="s">
        <v>18</v>
      </c>
      <c r="D18" s="444"/>
      <c r="E18" s="33"/>
      <c r="F18" s="445">
        <f>SUM('Cost Estimate'!O65:P65)</f>
        <v>0</v>
      </c>
      <c r="G18" s="446">
        <f t="shared" si="0"/>
        <v>0</v>
      </c>
      <c r="H18" s="447">
        <f t="shared" si="1"/>
        <v>0</v>
      </c>
      <c r="I18" s="372"/>
      <c r="J18" s="388"/>
      <c r="K18" s="350"/>
      <c r="L18" s="388"/>
      <c r="M18" s="388"/>
    </row>
    <row r="19" spans="1:13" s="377" customFormat="1" ht="15" customHeight="1" x14ac:dyDescent="0.25">
      <c r="A19" s="348"/>
      <c r="B19" s="443">
        <v>6</v>
      </c>
      <c r="C19" s="444" t="s">
        <v>67</v>
      </c>
      <c r="D19" s="444"/>
      <c r="E19" s="33"/>
      <c r="F19" s="445">
        <f>SUM('Cost Estimate'!O66:P66)</f>
        <v>0</v>
      </c>
      <c r="G19" s="446">
        <f t="shared" si="0"/>
        <v>0</v>
      </c>
      <c r="H19" s="447">
        <f t="shared" si="1"/>
        <v>0</v>
      </c>
      <c r="I19" s="372"/>
      <c r="J19" s="388"/>
      <c r="K19" s="350"/>
      <c r="L19" s="388"/>
      <c r="M19" s="388"/>
    </row>
    <row r="20" spans="1:13" s="377" customFormat="1" ht="15" customHeight="1" x14ac:dyDescent="0.25">
      <c r="A20" s="348"/>
      <c r="B20" s="443">
        <v>7</v>
      </c>
      <c r="C20" s="444" t="s">
        <v>63</v>
      </c>
      <c r="D20" s="444"/>
      <c r="E20" s="445">
        <f>SUM(E14:E19)</f>
        <v>0</v>
      </c>
      <c r="F20" s="445">
        <f>SUM('Cost Estimate'!O71:P71)</f>
        <v>0</v>
      </c>
      <c r="G20" s="446">
        <f t="shared" si="0"/>
        <v>0</v>
      </c>
      <c r="H20" s="447">
        <f t="shared" si="1"/>
        <v>0</v>
      </c>
      <c r="I20" s="372"/>
      <c r="J20" s="388"/>
      <c r="K20" s="350"/>
      <c r="L20" s="388"/>
      <c r="M20" s="388"/>
    </row>
    <row r="21" spans="1:13" s="348" customFormat="1" ht="6.75" customHeight="1" thickBot="1" x14ac:dyDescent="0.3">
      <c r="B21" s="448"/>
      <c r="C21" s="291"/>
      <c r="D21" s="291"/>
      <c r="E21" s="449"/>
      <c r="F21" s="449"/>
      <c r="G21" s="449"/>
      <c r="H21" s="450"/>
      <c r="I21" s="372"/>
      <c r="J21" s="349"/>
      <c r="K21" s="350"/>
      <c r="L21" s="349"/>
      <c r="M21" s="349"/>
    </row>
    <row r="22" spans="1:13" s="377" customFormat="1" ht="13.2" x14ac:dyDescent="0.25">
      <c r="A22" s="348"/>
      <c r="B22" s="451" t="s">
        <v>42</v>
      </c>
      <c r="C22" s="452"/>
      <c r="D22" s="452"/>
      <c r="E22" s="452"/>
      <c r="F22" s="452"/>
      <c r="G22" s="452"/>
      <c r="H22" s="453"/>
      <c r="I22" s="372"/>
      <c r="J22" s="388"/>
      <c r="K22" s="350"/>
      <c r="L22" s="388"/>
      <c r="M22" s="388"/>
    </row>
    <row r="23" spans="1:13" s="405" customFormat="1" ht="12.6" customHeight="1" x14ac:dyDescent="0.2">
      <c r="B23" s="437" t="s">
        <v>39</v>
      </c>
      <c r="C23" s="380" t="s">
        <v>40</v>
      </c>
      <c r="D23" s="380"/>
      <c r="E23" s="116" t="str">
        <f>E12</f>
        <v>Select Previous Cost Estimate</v>
      </c>
      <c r="F23" s="380" t="s">
        <v>95</v>
      </c>
      <c r="G23" s="438" t="s">
        <v>44</v>
      </c>
      <c r="H23" s="439"/>
      <c r="I23" s="440"/>
      <c r="J23" s="410"/>
      <c r="K23" s="412"/>
      <c r="L23" s="410"/>
      <c r="M23" s="410"/>
    </row>
    <row r="24" spans="1:13" s="383" customFormat="1" ht="24" customHeight="1" x14ac:dyDescent="0.2">
      <c r="A24" s="378"/>
      <c r="B24" s="437"/>
      <c r="C24" s="380"/>
      <c r="D24" s="380"/>
      <c r="E24" s="116"/>
      <c r="F24" s="380"/>
      <c r="G24" s="441" t="s">
        <v>31</v>
      </c>
      <c r="H24" s="442" t="s">
        <v>12</v>
      </c>
      <c r="I24" s="382"/>
      <c r="K24" s="454"/>
    </row>
    <row r="25" spans="1:13" s="377" customFormat="1" ht="15" customHeight="1" x14ac:dyDescent="0.25">
      <c r="A25" s="348"/>
      <c r="B25" s="443">
        <v>1</v>
      </c>
      <c r="C25" s="444" t="s">
        <v>43</v>
      </c>
      <c r="D25" s="444"/>
      <c r="E25" s="28"/>
      <c r="F25" s="455">
        <f>'Cost Estimate'!E22</f>
        <v>0</v>
      </c>
      <c r="G25" s="456">
        <f>F25-E25</f>
        <v>0</v>
      </c>
      <c r="H25" s="447">
        <f>IF(E25,G25/E25,0)</f>
        <v>0</v>
      </c>
      <c r="I25" s="372"/>
      <c r="J25" s="388"/>
      <c r="K25" s="350"/>
      <c r="L25" s="388"/>
      <c r="M25" s="388"/>
    </row>
    <row r="26" spans="1:13" s="377" customFormat="1" ht="6.75" customHeight="1" thickBot="1" x14ac:dyDescent="0.3">
      <c r="A26" s="348"/>
      <c r="B26" s="457"/>
      <c r="C26" s="458"/>
      <c r="D26" s="458"/>
      <c r="E26" s="449"/>
      <c r="F26" s="449"/>
      <c r="G26" s="449"/>
      <c r="H26" s="450"/>
      <c r="I26" s="372"/>
      <c r="J26" s="388"/>
      <c r="K26" s="350"/>
      <c r="L26" s="388"/>
      <c r="M26" s="388"/>
    </row>
    <row r="27" spans="1:13" s="377" customFormat="1" ht="13.2" x14ac:dyDescent="0.25">
      <c r="A27" s="348"/>
      <c r="B27" s="459"/>
      <c r="C27" s="460"/>
      <c r="D27" s="460"/>
      <c r="E27" s="461"/>
      <c r="F27" s="461"/>
      <c r="G27" s="461"/>
      <c r="H27" s="462"/>
      <c r="I27" s="372"/>
      <c r="J27" s="388"/>
      <c r="K27" s="350"/>
      <c r="L27" s="388"/>
      <c r="M27" s="388"/>
    </row>
    <row r="28" spans="1:13" s="377" customFormat="1" ht="13.2" x14ac:dyDescent="0.25">
      <c r="A28" s="348"/>
      <c r="B28" s="393" t="s">
        <v>38</v>
      </c>
      <c r="C28" s="394"/>
      <c r="D28" s="394"/>
      <c r="E28" s="395"/>
      <c r="F28" s="395"/>
      <c r="G28" s="395"/>
      <c r="H28" s="396"/>
      <c r="I28" s="372"/>
      <c r="J28" s="388"/>
      <c r="K28" s="350"/>
      <c r="L28" s="388"/>
      <c r="M28" s="388"/>
    </row>
    <row r="29" spans="1:13" s="377" customFormat="1" ht="13.2" x14ac:dyDescent="0.25">
      <c r="A29" s="348"/>
      <c r="B29" s="463" t="s">
        <v>68</v>
      </c>
      <c r="C29" s="126"/>
      <c r="D29" s="126"/>
      <c r="E29" s="126"/>
      <c r="F29" s="126"/>
      <c r="G29" s="126"/>
      <c r="H29" s="464"/>
      <c r="I29" s="372"/>
      <c r="J29" s="388"/>
      <c r="K29" s="350"/>
      <c r="L29" s="388"/>
      <c r="M29" s="388"/>
    </row>
    <row r="30" spans="1:13" s="377" customFormat="1" ht="13.2" x14ac:dyDescent="0.25">
      <c r="A30" s="348"/>
      <c r="B30" s="118"/>
      <c r="C30" s="119"/>
      <c r="D30" s="119"/>
      <c r="E30" s="119"/>
      <c r="F30" s="119"/>
      <c r="G30" s="119"/>
      <c r="H30" s="120"/>
      <c r="I30" s="372"/>
      <c r="J30" s="388"/>
      <c r="K30" s="350"/>
      <c r="L30" s="388"/>
      <c r="M30" s="388"/>
    </row>
    <row r="31" spans="1:13" s="377" customFormat="1" ht="13.2" x14ac:dyDescent="0.25">
      <c r="A31" s="348"/>
      <c r="B31" s="118"/>
      <c r="C31" s="119"/>
      <c r="D31" s="119"/>
      <c r="E31" s="119"/>
      <c r="F31" s="119"/>
      <c r="G31" s="119"/>
      <c r="H31" s="120"/>
      <c r="I31" s="372"/>
      <c r="J31" s="388"/>
      <c r="K31" s="350"/>
      <c r="L31" s="388"/>
      <c r="M31" s="388"/>
    </row>
    <row r="32" spans="1:13" s="377" customFormat="1" ht="13.2" x14ac:dyDescent="0.25">
      <c r="A32" s="348"/>
      <c r="B32" s="118"/>
      <c r="C32" s="119"/>
      <c r="D32" s="119"/>
      <c r="E32" s="119"/>
      <c r="F32" s="119"/>
      <c r="G32" s="119"/>
      <c r="H32" s="120"/>
      <c r="I32" s="372"/>
      <c r="J32" s="388"/>
      <c r="K32" s="350"/>
      <c r="L32" s="388"/>
      <c r="M32" s="388"/>
    </row>
    <row r="33" spans="1:13" s="377" customFormat="1" ht="13.2" x14ac:dyDescent="0.25">
      <c r="A33" s="348"/>
      <c r="B33" s="118"/>
      <c r="C33" s="119"/>
      <c r="D33" s="119"/>
      <c r="E33" s="119"/>
      <c r="F33" s="119"/>
      <c r="G33" s="119"/>
      <c r="H33" s="120"/>
      <c r="I33" s="372"/>
      <c r="J33" s="388"/>
      <c r="K33" s="350"/>
      <c r="L33" s="388"/>
      <c r="M33" s="388"/>
    </row>
    <row r="34" spans="1:13" s="377" customFormat="1" ht="13.2" x14ac:dyDescent="0.25">
      <c r="A34" s="348"/>
      <c r="B34" s="118"/>
      <c r="C34" s="119"/>
      <c r="D34" s="119"/>
      <c r="E34" s="119"/>
      <c r="F34" s="119"/>
      <c r="G34" s="119"/>
      <c r="H34" s="120"/>
      <c r="I34" s="372"/>
      <c r="J34" s="388"/>
      <c r="K34" s="350"/>
      <c r="L34" s="388"/>
      <c r="M34" s="388"/>
    </row>
    <row r="35" spans="1:13" s="377" customFormat="1" ht="13.2" x14ac:dyDescent="0.25">
      <c r="A35" s="348"/>
      <c r="B35" s="118"/>
      <c r="C35" s="119"/>
      <c r="D35" s="119"/>
      <c r="E35" s="119"/>
      <c r="F35" s="119"/>
      <c r="G35" s="119"/>
      <c r="H35" s="120"/>
      <c r="I35" s="372"/>
      <c r="J35" s="388"/>
      <c r="K35" s="350"/>
      <c r="L35" s="388"/>
      <c r="M35" s="388"/>
    </row>
    <row r="36" spans="1:13" s="377" customFormat="1" ht="13.2" x14ac:dyDescent="0.25">
      <c r="A36" s="348"/>
      <c r="B36" s="118"/>
      <c r="C36" s="119"/>
      <c r="D36" s="119"/>
      <c r="E36" s="119"/>
      <c r="F36" s="119"/>
      <c r="G36" s="119"/>
      <c r="H36" s="120"/>
      <c r="I36" s="372"/>
      <c r="J36" s="388"/>
      <c r="K36" s="350"/>
      <c r="L36" s="388"/>
      <c r="M36" s="388"/>
    </row>
    <row r="37" spans="1:13" s="377" customFormat="1" ht="13.2" x14ac:dyDescent="0.25">
      <c r="A37" s="348"/>
      <c r="B37" s="118"/>
      <c r="C37" s="119"/>
      <c r="D37" s="119"/>
      <c r="E37" s="119"/>
      <c r="F37" s="119"/>
      <c r="G37" s="119"/>
      <c r="H37" s="120"/>
      <c r="I37" s="372"/>
      <c r="J37" s="388"/>
      <c r="K37" s="350"/>
      <c r="L37" s="388"/>
      <c r="M37" s="388"/>
    </row>
    <row r="38" spans="1:13" s="377" customFormat="1" ht="13.2" x14ac:dyDescent="0.25">
      <c r="A38" s="348"/>
      <c r="B38" s="118"/>
      <c r="C38" s="119"/>
      <c r="D38" s="119"/>
      <c r="E38" s="119"/>
      <c r="F38" s="119"/>
      <c r="G38" s="119"/>
      <c r="H38" s="120"/>
      <c r="I38" s="372"/>
      <c r="J38" s="388"/>
      <c r="K38" s="350"/>
      <c r="L38" s="388"/>
      <c r="M38" s="388"/>
    </row>
    <row r="39" spans="1:13" s="377" customFormat="1" ht="13.2" x14ac:dyDescent="0.25">
      <c r="A39" s="348"/>
      <c r="B39" s="118"/>
      <c r="C39" s="119"/>
      <c r="D39" s="119"/>
      <c r="E39" s="119"/>
      <c r="F39" s="119"/>
      <c r="G39" s="119"/>
      <c r="H39" s="120"/>
      <c r="I39" s="372"/>
      <c r="J39" s="388"/>
      <c r="K39" s="350"/>
      <c r="L39" s="388"/>
      <c r="M39" s="388"/>
    </row>
    <row r="40" spans="1:13" s="377" customFormat="1" ht="13.2" x14ac:dyDescent="0.25">
      <c r="A40" s="348"/>
      <c r="B40" s="118"/>
      <c r="C40" s="119"/>
      <c r="D40" s="119"/>
      <c r="E40" s="119"/>
      <c r="F40" s="119"/>
      <c r="G40" s="119"/>
      <c r="H40" s="120"/>
      <c r="I40" s="372"/>
      <c r="J40" s="388"/>
      <c r="K40" s="350"/>
      <c r="L40" s="388"/>
      <c r="M40" s="388"/>
    </row>
    <row r="41" spans="1:13" s="377" customFormat="1" ht="13.2" x14ac:dyDescent="0.25">
      <c r="A41" s="348"/>
      <c r="B41" s="118"/>
      <c r="C41" s="119"/>
      <c r="D41" s="119"/>
      <c r="E41" s="119"/>
      <c r="F41" s="119"/>
      <c r="G41" s="119"/>
      <c r="H41" s="120"/>
      <c r="I41" s="372"/>
      <c r="J41" s="388"/>
      <c r="K41" s="350"/>
      <c r="L41" s="388"/>
      <c r="M41" s="388"/>
    </row>
    <row r="42" spans="1:13" s="348" customFormat="1" thickBot="1" x14ac:dyDescent="0.3">
      <c r="B42" s="118"/>
      <c r="C42" s="119"/>
      <c r="D42" s="119"/>
      <c r="E42" s="119"/>
      <c r="F42" s="119"/>
      <c r="G42" s="119"/>
      <c r="H42" s="120"/>
      <c r="I42" s="372"/>
      <c r="J42" s="349"/>
      <c r="K42" s="350"/>
      <c r="L42" s="349"/>
      <c r="M42" s="349"/>
    </row>
    <row r="43" spans="1:13" s="377" customFormat="1" ht="6.75" customHeight="1" thickBot="1" x14ac:dyDescent="0.3">
      <c r="A43" s="348"/>
      <c r="B43" s="402"/>
      <c r="C43" s="403"/>
      <c r="D43" s="403"/>
      <c r="E43" s="403"/>
      <c r="F43" s="403"/>
      <c r="G43" s="403"/>
      <c r="H43" s="404"/>
      <c r="I43" s="349"/>
      <c r="J43" s="388"/>
      <c r="K43" s="350"/>
      <c r="L43" s="388"/>
      <c r="M43" s="388"/>
    </row>
    <row r="44" spans="1:13" s="398" customFormat="1" ht="12.6" x14ac:dyDescent="0.2">
      <c r="A44" s="405"/>
      <c r="B44" s="406" t="s">
        <v>72</v>
      </c>
      <c r="C44" s="407" t="s">
        <v>3</v>
      </c>
      <c r="D44" s="407"/>
      <c r="E44" s="407"/>
      <c r="F44" s="408" t="s">
        <v>34</v>
      </c>
      <c r="G44" s="408" t="s">
        <v>35</v>
      </c>
      <c r="H44" s="409" t="s">
        <v>6</v>
      </c>
      <c r="I44" s="410"/>
      <c r="J44" s="411"/>
      <c r="K44" s="412"/>
      <c r="L44" s="411"/>
      <c r="M44" s="411"/>
    </row>
    <row r="45" spans="1:13" s="377" customFormat="1" ht="13.2" x14ac:dyDescent="0.25">
      <c r="A45" s="348"/>
      <c r="B45" s="25"/>
      <c r="C45" s="115"/>
      <c r="D45" s="115"/>
      <c r="E45" s="115"/>
      <c r="F45" s="26"/>
      <c r="G45" s="26"/>
      <c r="H45" s="27"/>
      <c r="I45" s="349"/>
      <c r="J45" s="388"/>
      <c r="K45" s="350"/>
      <c r="L45" s="388"/>
      <c r="M45" s="388"/>
    </row>
    <row r="46" spans="1:13" s="377" customFormat="1" thickBot="1" x14ac:dyDescent="0.3">
      <c r="A46" s="348"/>
      <c r="B46" s="29"/>
      <c r="C46" s="117"/>
      <c r="D46" s="117"/>
      <c r="E46" s="117"/>
      <c r="F46" s="30"/>
      <c r="G46" s="30"/>
      <c r="H46" s="31"/>
      <c r="I46" s="349"/>
      <c r="J46" s="388"/>
      <c r="K46" s="350"/>
      <c r="L46" s="388"/>
      <c r="M46" s="388"/>
    </row>
    <row r="47" spans="1:13" s="377" customFormat="1" ht="13.2" x14ac:dyDescent="0.25">
      <c r="A47" s="465"/>
      <c r="B47" s="372"/>
      <c r="C47" s="372"/>
      <c r="D47" s="372"/>
      <c r="E47" s="372"/>
      <c r="F47" s="372"/>
      <c r="G47" s="372"/>
      <c r="H47" s="372"/>
      <c r="I47" s="372"/>
      <c r="J47" s="388"/>
      <c r="K47" s="350"/>
      <c r="L47" s="388"/>
      <c r="M47" s="388"/>
    </row>
    <row r="48" spans="1:13" s="377" customFormat="1" ht="13.2" x14ac:dyDescent="0.25">
      <c r="A48" s="348"/>
      <c r="B48" s="388"/>
      <c r="C48" s="388"/>
      <c r="D48" s="388"/>
      <c r="E48" s="388"/>
      <c r="F48" s="388"/>
      <c r="G48" s="388"/>
      <c r="H48" s="388"/>
      <c r="I48" s="349"/>
      <c r="J48" s="388"/>
      <c r="K48" s="350"/>
      <c r="L48" s="388"/>
      <c r="M48" s="388"/>
    </row>
  </sheetData>
  <sheetProtection algorithmName="SHA-512" hashValue="eEwHYc+oIFQTH6nPTqXn8eyAts2wdNITT/2NCbAKwQ1Pg4rXKQkZjUqQhV3o3PcCNfmOpd4JkB+HICSNiM/GkA==" saltValue="p0G7hFFtPBDYbPiULFcGZw==" spinCount="100000" sheet="1" selectLockedCells="1"/>
  <dataConsolidate/>
  <mergeCells count="30">
    <mergeCell ref="C19:D19"/>
    <mergeCell ref="C46:E46"/>
    <mergeCell ref="C20:D20"/>
    <mergeCell ref="C21:D21"/>
    <mergeCell ref="B22:H22"/>
    <mergeCell ref="B23:B24"/>
    <mergeCell ref="C23:D24"/>
    <mergeCell ref="E23:E24"/>
    <mergeCell ref="F23:F24"/>
    <mergeCell ref="G23:H23"/>
    <mergeCell ref="C25:D25"/>
    <mergeCell ref="B29:H29"/>
    <mergeCell ref="B30:H42"/>
    <mergeCell ref="C44:E44"/>
    <mergeCell ref="C45:E45"/>
    <mergeCell ref="B3:H6"/>
    <mergeCell ref="B7:C7"/>
    <mergeCell ref="D7:H7"/>
    <mergeCell ref="B9:C9"/>
    <mergeCell ref="D9:H9"/>
    <mergeCell ref="B12:B13"/>
    <mergeCell ref="C12:D13"/>
    <mergeCell ref="E12:E13"/>
    <mergeCell ref="F12:F13"/>
    <mergeCell ref="G12:H12"/>
    <mergeCell ref="C14:D14"/>
    <mergeCell ref="C15:D15"/>
    <mergeCell ref="C16:D16"/>
    <mergeCell ref="C17:D17"/>
    <mergeCell ref="C18:D18"/>
  </mergeCells>
  <dataValidations count="1">
    <dataValidation type="list" allowBlank="1" showInputMessage="1" showErrorMessage="1" sqref="E23:E24 E12:E13" xr:uid="{46691E6C-5F4C-4507-B1CE-57C5FCB2A44A}">
      <formula1>$K$11:$K$15</formula1>
    </dataValidation>
  </dataValidations>
  <pageMargins left="0.7" right="0.7" top="0.75" bottom="0.75" header="0.3" footer="0.3"/>
  <pageSetup paperSize="9"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Paudraic O'Hagan</cp:lastModifiedBy>
  <cp:lastPrinted>2021-07-02T08:36:01Z</cp:lastPrinted>
  <dcterms:created xsi:type="dcterms:W3CDTF">2018-09-18T07:45:14Z</dcterms:created>
  <dcterms:modified xsi:type="dcterms:W3CDTF">2022-06-02T15:37:09Z</dcterms:modified>
</cp:coreProperties>
</file>