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ollie.fallon\Desktop\Band Tempaltes\CMG - Blank Templates - 221209\CKBS Amended Templates\"/>
    </mc:Choice>
  </mc:AlternateContent>
  <bookViews>
    <workbookView xWindow="0" yWindow="0" windowWidth="28800" windowHeight="11100" tabRatio="900"/>
  </bookViews>
  <sheets>
    <sheet name="Cost Estimate" sheetId="1" r:id="rId1"/>
    <sheet name="Assumptions" sheetId="4" r:id="rId2"/>
    <sheet name="Grant Application Summary" sheetId="5" r:id="rId3"/>
    <sheet name="Expenditure Profile" sheetId="6" r:id="rId4"/>
  </sheets>
  <definedNames>
    <definedName name="_xlnm.Print_Area" localSheetId="1">Assumptions!$B$1:$L$67</definedName>
    <definedName name="_xlnm.Print_Area" localSheetId="0">'Cost Estimate'!$A$1:$K$87</definedName>
    <definedName name="_xlnm.Print_Area" localSheetId="3">'Expenditure Profile'!$B$1:$S$65</definedName>
    <definedName name="_xlnm.Print_Area" localSheetId="2">'Grant Application Summary'!$A$1:$AA$33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1" l="1"/>
  <c r="J39" i="1"/>
  <c r="J38" i="1"/>
  <c r="J37" i="1"/>
  <c r="J36" i="1"/>
  <c r="J35" i="1"/>
  <c r="E12" i="6"/>
  <c r="E8" i="6"/>
  <c r="E6" i="6"/>
  <c r="G17" i="6"/>
  <c r="G18" i="6" s="1"/>
  <c r="G19" i="6" s="1"/>
  <c r="G20" i="6" s="1"/>
  <c r="J10" i="5" l="1"/>
  <c r="D14" i="5"/>
  <c r="D12" i="5"/>
  <c r="D10" i="5"/>
  <c r="J12" i="5"/>
  <c r="J14" i="5"/>
  <c r="D8" i="5"/>
  <c r="I18" i="5"/>
  <c r="J18" i="5" s="1"/>
  <c r="I19" i="5"/>
  <c r="J19" i="5" s="1"/>
  <c r="I20" i="5"/>
  <c r="J20" i="5" s="1"/>
  <c r="I21" i="5"/>
  <c r="J21" i="5" s="1"/>
  <c r="I23" i="5"/>
  <c r="J23" i="5" s="1"/>
  <c r="J34" i="1"/>
  <c r="I17" i="5" s="1"/>
  <c r="J17" i="5" s="1"/>
  <c r="E15" i="4"/>
  <c r="E13" i="4"/>
  <c r="E11" i="4"/>
  <c r="E9" i="4"/>
  <c r="E7" i="4"/>
  <c r="J33" i="1" l="1"/>
  <c r="J42" i="1"/>
  <c r="J30" i="1"/>
  <c r="J31" i="1" s="1"/>
  <c r="I41" i="1" l="1"/>
  <c r="J41" i="1" s="1"/>
  <c r="I53" i="1"/>
  <c r="J53" i="1" s="1"/>
  <c r="J27" i="5" s="1"/>
  <c r="J43" i="1" l="1"/>
  <c r="I45" i="1"/>
  <c r="J45" i="1" s="1"/>
  <c r="I46" i="1" s="1"/>
  <c r="I47" i="1" l="1"/>
  <c r="J47" i="1" s="1"/>
  <c r="J46" i="1"/>
  <c r="J48" i="1" l="1"/>
  <c r="J50" i="1" s="1"/>
  <c r="I52" i="1"/>
  <c r="J52" i="1" s="1"/>
  <c r="J26" i="5" s="1"/>
  <c r="I22" i="5"/>
  <c r="J22" i="5" s="1"/>
  <c r="J25" i="5" s="1"/>
  <c r="J57" i="1" l="1"/>
  <c r="E10" i="6" s="1"/>
  <c r="E21" i="6" s="1"/>
  <c r="G21" i="6" s="1"/>
  <c r="G22" i="6" s="1"/>
  <c r="G23" i="6" s="1"/>
  <c r="G24" i="6" s="1"/>
  <c r="G25" i="6" s="1"/>
  <c r="G26" i="6" s="1"/>
  <c r="G27" i="6" s="1"/>
  <c r="G28" i="6" s="1"/>
  <c r="G29" i="6" s="1"/>
  <c r="G30" i="6" s="1"/>
  <c r="G31" i="6" s="1"/>
  <c r="G32" i="6" s="1"/>
  <c r="J30" i="5"/>
  <c r="J59" i="1"/>
  <c r="J60" i="1" l="1"/>
</calcChain>
</file>

<file path=xl/comments1.xml><?xml version="1.0" encoding="utf-8"?>
<comments xmlns="http://schemas.openxmlformats.org/spreadsheetml/2006/main">
  <authors>
    <author>Paudraic O'Hagan</author>
  </authors>
  <commentList>
    <comment ref="J14" authorId="0" shapeId="0">
      <text>
        <r>
          <rPr>
            <b/>
            <sz val="9"/>
            <color indexed="81"/>
            <rFont val="Tahoma"/>
            <family val="2"/>
          </rPr>
          <t xml:space="preserve">Estimating Methodology
</t>
        </r>
        <r>
          <rPr>
            <sz val="9"/>
            <color indexed="81"/>
            <rFont val="Tahoma"/>
            <family val="2"/>
          </rPr>
          <t xml:space="preserve">Period in which prices in the cost estimate relate to (e.g. Q1 2021)
</t>
        </r>
        <r>
          <rPr>
            <b/>
            <sz val="9"/>
            <color indexed="81"/>
            <rFont val="Tahoma"/>
            <family val="2"/>
          </rPr>
          <t xml:space="preserve">
</t>
        </r>
      </text>
    </comment>
    <comment ref="I52" authorId="0" shapeId="0">
      <text>
        <r>
          <rPr>
            <b/>
            <sz val="9"/>
            <color indexed="81"/>
            <rFont val="Tahoma"/>
            <family val="2"/>
          </rPr>
          <t xml:space="preserve">Estimating Methodology: </t>
        </r>
        <r>
          <rPr>
            <sz val="9"/>
            <color indexed="81"/>
            <rFont val="Tahoma"/>
            <family val="2"/>
          </rPr>
          <t xml:space="preserve">
VAT Rates shall be reviewed to ensure that they are correct and are being applied to the correct cost heads. </t>
        </r>
      </text>
    </comment>
    <comment ref="I53" authorId="0" shapeId="0">
      <text>
        <r>
          <rPr>
            <b/>
            <sz val="9"/>
            <color indexed="81"/>
            <rFont val="Tahoma"/>
            <family val="2"/>
          </rPr>
          <t xml:space="preserve">Estimating Methodology: 
</t>
        </r>
        <r>
          <rPr>
            <sz val="9"/>
            <color indexed="81"/>
            <rFont val="Tahoma"/>
            <family val="2"/>
          </rPr>
          <t xml:space="preserve">VAT Rates shall be reviewed to ensure that they are correct and are being applied to the correct cost heads. </t>
        </r>
      </text>
    </comment>
    <comment ref="I54" authorId="0" shapeId="0">
      <text>
        <r>
          <rPr>
            <b/>
            <sz val="9"/>
            <color indexed="81"/>
            <rFont val="Tahoma"/>
            <family val="2"/>
          </rPr>
          <t>Estimating Methodology</t>
        </r>
        <r>
          <rPr>
            <sz val="9"/>
            <color indexed="81"/>
            <rFont val="Tahoma"/>
            <family val="2"/>
          </rPr>
          <t xml:space="preserve">
The applicable VAT rate is to be determined by each user individually. A hyperlink to applicable rules/laws relating to the applicability of VAT is included for reference and assessment purposes. </t>
        </r>
      </text>
    </comment>
  </commentList>
</comments>
</file>

<file path=xl/comments2.xml><?xml version="1.0" encoding="utf-8"?>
<comments xmlns="http://schemas.openxmlformats.org/spreadsheetml/2006/main">
  <authors>
    <author>Paudraic O'Hagan</author>
  </authors>
  <commentList>
    <comment ref="J14" authorId="0" shapeId="0">
      <text>
        <r>
          <rPr>
            <b/>
            <sz val="9"/>
            <color indexed="81"/>
            <rFont val="Tahoma"/>
            <family val="2"/>
          </rPr>
          <t xml:space="preserve">Estimating Methodology
</t>
        </r>
        <r>
          <rPr>
            <sz val="9"/>
            <color indexed="81"/>
            <rFont val="Tahoma"/>
            <family val="2"/>
          </rPr>
          <t xml:space="preserve">Period in which prices in the cost estimate relate to (e.g. Q1 2021)
</t>
        </r>
        <r>
          <rPr>
            <b/>
            <sz val="9"/>
            <color indexed="81"/>
            <rFont val="Tahoma"/>
            <family val="2"/>
          </rPr>
          <t xml:space="preserve">
</t>
        </r>
      </text>
    </comment>
  </commentList>
</comments>
</file>

<file path=xl/sharedStrings.xml><?xml version="1.0" encoding="utf-8"?>
<sst xmlns="http://schemas.openxmlformats.org/spreadsheetml/2006/main" count="183" uniqueCount="111">
  <si>
    <t xml:space="preserve">Sponsoring Agency: </t>
  </si>
  <si>
    <t xml:space="preserve">Description </t>
  </si>
  <si>
    <t>Revision</t>
  </si>
  <si>
    <t xml:space="preserve">Title </t>
  </si>
  <si>
    <t>Prepared By</t>
  </si>
  <si>
    <t>Checked By</t>
  </si>
  <si>
    <t>Issue Date</t>
  </si>
  <si>
    <t xml:space="preserve">Project Title: </t>
  </si>
  <si>
    <t xml:space="preserve">Construction Costs </t>
  </si>
  <si>
    <t xml:space="preserve">Ref </t>
  </si>
  <si>
    <t xml:space="preserve">Quantity </t>
  </si>
  <si>
    <t xml:space="preserve">Unit </t>
  </si>
  <si>
    <t xml:space="preserve">Rate </t>
  </si>
  <si>
    <t>Total (€)</t>
  </si>
  <si>
    <t>%</t>
  </si>
  <si>
    <t xml:space="preserve">Land and Property Costs </t>
  </si>
  <si>
    <t>Km</t>
  </si>
  <si>
    <t xml:space="preserve">Preparation and Administration Costs </t>
  </si>
  <si>
    <t xml:space="preserve">Project Information </t>
  </si>
  <si>
    <t>Mainline Cross-Section Type:</t>
  </si>
  <si>
    <t>Location:</t>
  </si>
  <si>
    <t>Total Mainline Width (m):</t>
  </si>
  <si>
    <t>Total Mainline Length (m):</t>
  </si>
  <si>
    <t xml:space="preserve">NOTE: </t>
  </si>
  <si>
    <t xml:space="preserve">Mainline Length </t>
  </si>
  <si>
    <t>Potential Start Date:</t>
  </si>
  <si>
    <t xml:space="preserve">Risk </t>
  </si>
  <si>
    <t>Rank</t>
  </si>
  <si>
    <t xml:space="preserve">Land take Required: </t>
  </si>
  <si>
    <t xml:space="preserve">Other Relevant Information </t>
  </si>
  <si>
    <t>Prepared By (Individual/Organisation):</t>
  </si>
  <si>
    <t xml:space="preserve">Base Date of Estimate: </t>
  </si>
  <si>
    <t>Delivery and Construction Programme</t>
  </si>
  <si>
    <t xml:space="preserve">Traffic Management Related Costs </t>
  </si>
  <si>
    <t xml:space="preserve">Traffic Management (TM) Related Costs </t>
  </si>
  <si>
    <t>Rate Per Km (Excluding VAT)</t>
  </si>
  <si>
    <t>Rate Per Km (Including VAT)</t>
  </si>
  <si>
    <t>Sponsoring Agency:</t>
  </si>
  <si>
    <t xml:space="preserve">Date Estimate Prepared: </t>
  </si>
  <si>
    <r>
      <t xml:space="preserve">VAT on </t>
    </r>
    <r>
      <rPr>
        <i/>
        <sz val="10"/>
        <color theme="1"/>
        <rFont val="Lucida Sans"/>
        <family val="2"/>
      </rPr>
      <t>Preparation &amp; Administration Costs</t>
    </r>
  </si>
  <si>
    <r>
      <t xml:space="preserve">Source of Cost Data </t>
    </r>
    <r>
      <rPr>
        <b/>
        <i/>
        <sz val="10"/>
        <color theme="0" tint="-0.34998626667073579"/>
        <rFont val="Lucida Sans"/>
        <family val="2"/>
      </rPr>
      <t>(Please provide a brief narrative on the source of cost data in the box below)</t>
    </r>
  </si>
  <si>
    <t>Sub-Total  A - Construction Costs</t>
  </si>
  <si>
    <t>Sub-Total B - Add-ons</t>
  </si>
  <si>
    <t>Adjustments</t>
  </si>
  <si>
    <t>Sub-Total C - Adjustments</t>
  </si>
  <si>
    <t>Months</t>
  </si>
  <si>
    <t xml:space="preserve">Grant Application Cost Estimate Template </t>
  </si>
  <si>
    <t>Estimate Assumptions, Exclusions 
and Inclusions</t>
  </si>
  <si>
    <t>Project / Contract Code:</t>
  </si>
  <si>
    <t>Prepared By (Individual &amp; Organisation)</t>
  </si>
  <si>
    <t>Traffic Impact Rating (DCC Only):</t>
  </si>
  <si>
    <t>Item</t>
  </si>
  <si>
    <t xml:space="preserve">https://www.revenue.ie/en/vat/vat-on-property-and-construction/vat-and-the-supply-of-property/index.aspx </t>
  </si>
  <si>
    <t>Other Relevant Project Information:</t>
  </si>
  <si>
    <r>
      <t xml:space="preserve">VAT on </t>
    </r>
    <r>
      <rPr>
        <i/>
        <sz val="10"/>
        <color theme="1"/>
        <rFont val="Lucida Sans"/>
        <family val="2"/>
      </rPr>
      <t>Land and Property</t>
    </r>
  </si>
  <si>
    <t xml:space="preserve">Total Grant Application Cost Estimate (Including VAT) </t>
  </si>
  <si>
    <t xml:space="preserve">Total Grant Application Cost Estimate (excluding VAT) </t>
  </si>
  <si>
    <t>Grant Application Cost Estimate</t>
  </si>
  <si>
    <r>
      <t xml:space="preserve">VAT on </t>
    </r>
    <r>
      <rPr>
        <i/>
        <sz val="10"/>
        <color theme="1"/>
        <rFont val="Lucida Sans"/>
        <family val="2"/>
      </rPr>
      <t>Construction and TM Costs (including Contingency &amp; Inflation)</t>
    </r>
  </si>
  <si>
    <r>
      <t xml:space="preserve">Please include details of known key project risks. 
</t>
    </r>
    <r>
      <rPr>
        <sz val="10"/>
        <color theme="0" tint="-0.34998626667073579"/>
        <rFont val="Lucida Sans"/>
        <family val="2"/>
      </rPr>
      <t xml:space="preserve">(Additional rows to be added as required)
</t>
    </r>
    <r>
      <rPr>
        <sz val="10"/>
        <color theme="1"/>
        <rFont val="Lucida Sans"/>
        <family val="2"/>
      </rPr>
      <t xml:space="preserve">Please rank risks in order of severity with 5 being most severe.  </t>
    </r>
  </si>
  <si>
    <t xml:space="preserve">Approving Authority: </t>
  </si>
  <si>
    <t>Approving Authority:</t>
  </si>
  <si>
    <t xml:space="preserve">NOTE: the activity cost heads presented are indicative for a linear project, if the project being reported (undertaken/developed) is not a linear project, activity cost heads are to be discussed and agreed in writing  with NTA prior to the production of the cost estimate.  </t>
  </si>
  <si>
    <t xml:space="preserve">Costs are reflective of costs at the base date stated above. 
Costs are considered include allowances for overheads and profit. 
VAT is not applicable to all land and property therefore it is not appropriate to apply a uniform percentage. The value associated with VAT on land and property is to be determined on an individual basis and included as a lump sum. </t>
  </si>
  <si>
    <t>Inflation (Band 2 &amp; 3 Projects Only)</t>
  </si>
  <si>
    <t>Anticipated Construction Period:</t>
  </si>
  <si>
    <t>1.2.1</t>
  </si>
  <si>
    <t>1.2.2</t>
  </si>
  <si>
    <t>1.2.3</t>
  </si>
  <si>
    <t>1.2.4</t>
  </si>
  <si>
    <t>1.2.5</t>
  </si>
  <si>
    <t>1.2.6</t>
  </si>
  <si>
    <t>1.2.7</t>
  </si>
  <si>
    <t xml:space="preserve">Scope &amp; Purpose        </t>
  </si>
  <si>
    <t>Preliminary Design</t>
  </si>
  <si>
    <t>Statutory Processes</t>
  </si>
  <si>
    <t>Detailed Design &amp; Procurement</t>
  </si>
  <si>
    <t>Construction &amp; Implementation</t>
  </si>
  <si>
    <t>Close Out &amp; Review</t>
  </si>
  <si>
    <t>Concept, Development &amp; Option Selection</t>
  </si>
  <si>
    <t>Grant Application Cost Estimate - Summary</t>
  </si>
  <si>
    <t xml:space="preserve">Grant Application Cost Estimate Summary </t>
  </si>
  <si>
    <t xml:space="preserve">Costs are reflective of costs at the base date stated above. 
Costs are considered to include allowances for overheads and profit. </t>
  </si>
  <si>
    <t xml:space="preserve">Add-On Costs </t>
  </si>
  <si>
    <t>NOTE: The information below will be auto-generated from the main cost estimate template to obtain the relevant totals in line with the seven costs heads required for inclusion within the grant application form.</t>
  </si>
  <si>
    <t>Potential Construction Works Start Date:</t>
  </si>
  <si>
    <t>Expenditure Profile</t>
  </si>
  <si>
    <t xml:space="preserve">Project / Contract Code: </t>
  </si>
  <si>
    <t>Total Preliminary Cost Estimate:</t>
  </si>
  <si>
    <t xml:space="preserve">Anticipated Programme Duration: </t>
  </si>
  <si>
    <t xml:space="preserve">Year </t>
  </si>
  <si>
    <t xml:space="preserve">Quarter </t>
  </si>
  <si>
    <t>Total Quarterly Expenditure 
(€)</t>
  </si>
  <si>
    <t>Total Cumulative Expenditure 
(€)</t>
  </si>
  <si>
    <t xml:space="preserve">Year 1 </t>
  </si>
  <si>
    <t>Q1</t>
  </si>
  <si>
    <t>Q2</t>
  </si>
  <si>
    <t>Q3</t>
  </si>
  <si>
    <t>Q4</t>
  </si>
  <si>
    <t>Year 2</t>
  </si>
  <si>
    <t>Year 3</t>
  </si>
  <si>
    <t>Year 4</t>
  </si>
  <si>
    <t xml:space="preserve">Note: </t>
  </si>
  <si>
    <t xml:space="preserve">Years and quarters stated are for illustrative purposes only. Please amend to suit the project duration. 
Expenditure Profile must be demonstrated quarterly unless otherwise agreed with NTA. </t>
  </si>
  <si>
    <t>Land and Property Costs (inclusive of inflation)</t>
  </si>
  <si>
    <r>
      <t xml:space="preserve">Add Contingency Allowance </t>
    </r>
    <r>
      <rPr>
        <i/>
        <sz val="10"/>
        <color theme="1"/>
        <rFont val="Lucida Sans"/>
        <family val="2"/>
      </rPr>
      <t>(001_B123_CC_CMG)</t>
    </r>
  </si>
  <si>
    <t>Add VAT @ 13.5%</t>
  </si>
  <si>
    <t>Add VAT @ 23%</t>
  </si>
  <si>
    <t>Add VAT on Land (If Applicable)</t>
  </si>
  <si>
    <t>Cost estimate is based on works of similar nature where we have a contractor on site. Additionally, we also have a cost from a utility supplier for the public lighting works. It will be the South Dublin Council's proposal to use a contractor (framework) to carry out the works based on tender returns (MEAT)</t>
  </si>
  <si>
    <t>Per Cent for Art Scheme
https://publicart.ie/main/commissioning/funding/per-cent-for-art-scheme/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</si>
</sst>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2]\ #,##0.00"/>
    <numFmt numFmtId="166" formatCode="_-[$€-2]\ * #,##0.00_-;\-[$€-2]\ * #,##0.00_-;_-[$€-2]\ * &quot;-&quot;??_-;_-@_-"/>
    <numFmt numFmtId="167" formatCode="0.0%"/>
    <numFmt numFmtId="168" formatCode="dd/mm/yyyy;@"/>
  </numFmts>
  <fonts count="19" x14ac:knownFonts="1">
    <font>
      <sz val="11"/>
      <color theme="1"/>
      <name val="Calibri"/>
      <family val="2"/>
      <scheme val="minor"/>
    </font>
    <font>
      <sz val="11"/>
      <color theme="1"/>
      <name val="Calibri"/>
      <family val="2"/>
      <scheme val="minor"/>
    </font>
    <font>
      <sz val="8"/>
      <color rgb="FF000000"/>
      <name val="Segoe UI"/>
      <family val="2"/>
    </font>
    <font>
      <sz val="10"/>
      <color theme="1"/>
      <name val="Lucida Sans"/>
      <family val="2"/>
    </font>
    <font>
      <b/>
      <sz val="10"/>
      <color theme="1"/>
      <name val="Lucida Sans"/>
      <family val="2"/>
    </font>
    <font>
      <b/>
      <i/>
      <sz val="10"/>
      <color theme="0" tint="-0.34998626667073579"/>
      <name val="Lucida Sans"/>
      <family val="2"/>
    </font>
    <font>
      <i/>
      <sz val="10"/>
      <color theme="1"/>
      <name val="Lucida Sans"/>
      <family val="2"/>
    </font>
    <font>
      <sz val="10"/>
      <color theme="0" tint="-0.34998626667073579"/>
      <name val="Lucida Sans"/>
      <family val="2"/>
    </font>
    <font>
      <b/>
      <sz val="10"/>
      <color theme="0"/>
      <name val="Lucida Sans"/>
      <family val="2"/>
    </font>
    <font>
      <b/>
      <u/>
      <sz val="16"/>
      <color rgb="FF3C0A82"/>
      <name val="Lucida Sans"/>
      <family val="2"/>
    </font>
    <font>
      <u/>
      <sz val="11"/>
      <color theme="10"/>
      <name val="Calibri"/>
      <family val="2"/>
      <scheme val="minor"/>
    </font>
    <font>
      <sz val="9"/>
      <color indexed="81"/>
      <name val="Tahoma"/>
      <family val="2"/>
    </font>
    <font>
      <b/>
      <sz val="9"/>
      <color indexed="81"/>
      <name val="Tahoma"/>
      <family val="2"/>
    </font>
    <font>
      <i/>
      <sz val="10"/>
      <name val="Lucida Sans"/>
      <family val="2"/>
    </font>
    <font>
      <sz val="10"/>
      <name val="Lucida Sans"/>
      <family val="2"/>
    </font>
    <font>
      <sz val="10"/>
      <color rgb="FF3333CC"/>
      <name val="Lucida Sans"/>
      <family val="2"/>
    </font>
    <font>
      <b/>
      <sz val="10"/>
      <color rgb="FF3333CC"/>
      <name val="Lucida Sans"/>
      <family val="2"/>
    </font>
    <font>
      <sz val="11"/>
      <color rgb="FF3333CC"/>
      <name val="Calibri"/>
      <family val="2"/>
      <scheme val="minor"/>
    </font>
    <font>
      <i/>
      <sz val="10"/>
      <color rgb="FF3333CC"/>
      <name val="Lucida Sans"/>
      <family val="2"/>
    </font>
  </fonts>
  <fills count="5">
    <fill>
      <patternFill patternType="none"/>
    </fill>
    <fill>
      <patternFill patternType="gray125"/>
    </fill>
    <fill>
      <patternFill patternType="solid">
        <fgColor theme="0"/>
        <bgColor indexed="64"/>
      </patternFill>
    </fill>
    <fill>
      <patternFill patternType="solid">
        <fgColor rgb="FF3C0A82"/>
        <bgColor indexed="64"/>
      </patternFill>
    </fill>
    <fill>
      <patternFill patternType="solid">
        <fgColor rgb="FFCCC0DA"/>
        <bgColor indexed="64"/>
      </patternFill>
    </fill>
  </fills>
  <borders count="10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right style="medium">
        <color auto="1"/>
      </right>
      <top style="thin">
        <color auto="1"/>
      </top>
      <bottom/>
      <diagonal/>
    </border>
    <border>
      <left style="thin">
        <color auto="1"/>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style="thin">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diagonal/>
    </border>
    <border>
      <left/>
      <right style="medium">
        <color indexed="64"/>
      </right>
      <top style="medium">
        <color indexed="64"/>
      </top>
      <bottom style="medium">
        <color indexed="64"/>
      </bottom>
      <diagonal/>
    </border>
    <border>
      <left/>
      <right style="medium">
        <color auto="1"/>
      </right>
      <top/>
      <bottom style="thin">
        <color auto="1"/>
      </bottom>
      <diagonal/>
    </border>
    <border>
      <left style="medium">
        <color auto="1"/>
      </left>
      <right/>
      <top style="medium">
        <color auto="1"/>
      </top>
      <bottom style="medium">
        <color auto="1"/>
      </bottom>
      <diagonal/>
    </border>
    <border>
      <left style="thin">
        <color auto="1"/>
      </left>
      <right/>
      <top/>
      <bottom style="thin">
        <color auto="1"/>
      </bottom>
      <diagonal/>
    </border>
    <border>
      <left style="medium">
        <color auto="1"/>
      </left>
      <right/>
      <top/>
      <bottom style="thin">
        <color auto="1"/>
      </bottom>
      <diagonal/>
    </border>
    <border>
      <left/>
      <right style="thin">
        <color auto="1"/>
      </right>
      <top/>
      <bottom/>
      <diagonal/>
    </border>
    <border>
      <left style="thin">
        <color rgb="FF3C0A82"/>
      </left>
      <right style="thin">
        <color rgb="FF3C0A82"/>
      </right>
      <top style="thin">
        <color rgb="FF3C0A82"/>
      </top>
      <bottom style="thin">
        <color rgb="FF3C0A82"/>
      </bottom>
      <diagonal/>
    </border>
    <border>
      <left style="thin">
        <color rgb="FF3C0A82"/>
      </left>
      <right style="medium">
        <color auto="1"/>
      </right>
      <top style="thin">
        <color rgb="FF3C0A82"/>
      </top>
      <bottom style="thin">
        <color rgb="FF3C0A82"/>
      </bottom>
      <diagonal/>
    </border>
    <border>
      <left style="medium">
        <color auto="1"/>
      </left>
      <right/>
      <top style="thin">
        <color rgb="FF3C0A82"/>
      </top>
      <bottom style="thin">
        <color rgb="FF3C0A82"/>
      </bottom>
      <diagonal/>
    </border>
    <border>
      <left/>
      <right/>
      <top style="thin">
        <color rgb="FF3C0A82"/>
      </top>
      <bottom style="thin">
        <color rgb="FF3C0A82"/>
      </bottom>
      <diagonal/>
    </border>
    <border>
      <left/>
      <right style="medium">
        <color auto="1"/>
      </right>
      <top style="thin">
        <color rgb="FF3C0A82"/>
      </top>
      <bottom style="thin">
        <color rgb="FF3C0A82"/>
      </bottom>
      <diagonal/>
    </border>
    <border>
      <left style="thin">
        <color rgb="FF3C0A82"/>
      </left>
      <right/>
      <top style="thin">
        <color rgb="FF3C0A82"/>
      </top>
      <bottom style="thin">
        <color rgb="FF3C0A82"/>
      </bottom>
      <diagonal/>
    </border>
    <border>
      <left/>
      <right style="thin">
        <color rgb="FF3C0A82"/>
      </right>
      <top style="thin">
        <color rgb="FF3C0A82"/>
      </top>
      <bottom style="thin">
        <color rgb="FF3C0A82"/>
      </bottom>
      <diagonal/>
    </border>
    <border>
      <left style="medium">
        <color rgb="FF3C0A82"/>
      </left>
      <right/>
      <top style="thin">
        <color auto="1"/>
      </top>
      <bottom style="medium">
        <color rgb="FF3C0A82"/>
      </bottom>
      <diagonal/>
    </border>
    <border>
      <left/>
      <right/>
      <top style="thin">
        <color auto="1"/>
      </top>
      <bottom style="medium">
        <color rgb="FF3C0A82"/>
      </bottom>
      <diagonal/>
    </border>
    <border>
      <left/>
      <right style="medium">
        <color rgb="FF3C0A82"/>
      </right>
      <top style="thin">
        <color auto="1"/>
      </top>
      <bottom style="medium">
        <color rgb="FF3C0A82"/>
      </bottom>
      <diagonal/>
    </border>
    <border>
      <left style="medium">
        <color rgb="FF3C0A82"/>
      </left>
      <right/>
      <top style="thin">
        <color auto="1"/>
      </top>
      <bottom/>
      <diagonal/>
    </border>
    <border>
      <left/>
      <right style="medium">
        <color rgb="FF3C0A82"/>
      </right>
      <top style="thin">
        <color auto="1"/>
      </top>
      <bottom/>
      <diagonal/>
    </border>
    <border>
      <left style="medium">
        <color rgb="FF3C0A82"/>
      </left>
      <right style="thin">
        <color rgb="FF3C0A82"/>
      </right>
      <top style="thin">
        <color rgb="FF3C0A82"/>
      </top>
      <bottom style="thin">
        <color auto="1"/>
      </bottom>
      <diagonal/>
    </border>
    <border>
      <left style="thin">
        <color rgb="FF3C0A82"/>
      </left>
      <right style="thin">
        <color rgb="FF3C0A82"/>
      </right>
      <top style="thin">
        <color rgb="FF3C0A82"/>
      </top>
      <bottom style="thin">
        <color auto="1"/>
      </bottom>
      <diagonal/>
    </border>
    <border>
      <left style="thin">
        <color rgb="FF3C0A82"/>
      </left>
      <right style="medium">
        <color rgb="FF3C0A82"/>
      </right>
      <top style="thin">
        <color rgb="FF3C0A82"/>
      </top>
      <bottom style="thin">
        <color auto="1"/>
      </bottom>
      <diagonal/>
    </border>
    <border>
      <left style="medium">
        <color rgb="FF3C0A82"/>
      </left>
      <right style="thin">
        <color rgb="FF3C0A82"/>
      </right>
      <top style="medium">
        <color rgb="FF3C0A82"/>
      </top>
      <bottom style="thin">
        <color auto="1"/>
      </bottom>
      <diagonal/>
    </border>
    <border>
      <left style="thin">
        <color rgb="FF3C0A82"/>
      </left>
      <right style="thin">
        <color rgb="FF3C0A82"/>
      </right>
      <top style="medium">
        <color rgb="FF3C0A82"/>
      </top>
      <bottom style="thin">
        <color auto="1"/>
      </bottom>
      <diagonal/>
    </border>
    <border>
      <left style="thin">
        <color rgb="FF3C0A82"/>
      </left>
      <right style="medium">
        <color rgb="FF3C0A82"/>
      </right>
      <top style="medium">
        <color rgb="FF3C0A82"/>
      </top>
      <bottom style="thin">
        <color auto="1"/>
      </bottom>
      <diagonal/>
    </border>
    <border>
      <left style="thin">
        <color auto="1"/>
      </left>
      <right/>
      <top/>
      <bottom style="medium">
        <color auto="1"/>
      </bottom>
      <diagonal/>
    </border>
    <border>
      <left style="medium">
        <color auto="1"/>
      </left>
      <right style="thin">
        <color auto="1"/>
      </right>
      <top style="medium">
        <color rgb="FF3C0A82"/>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medium">
        <color auto="1"/>
      </left>
      <right/>
      <top style="thin">
        <color rgb="FF3C0A82"/>
      </top>
      <bottom style="medium">
        <color auto="1"/>
      </bottom>
      <diagonal/>
    </border>
    <border>
      <left/>
      <right/>
      <top style="thin">
        <color rgb="FF3C0A82"/>
      </top>
      <bottom style="medium">
        <color auto="1"/>
      </bottom>
      <diagonal/>
    </border>
    <border>
      <left/>
      <right style="medium">
        <color auto="1"/>
      </right>
      <top style="thin">
        <color rgb="FF3C0A82"/>
      </top>
      <bottom style="medium">
        <color auto="1"/>
      </bottom>
      <diagonal/>
    </border>
    <border>
      <left/>
      <right/>
      <top style="thin">
        <color rgb="FF3C0A82"/>
      </top>
      <bottom/>
      <diagonal/>
    </border>
    <border>
      <left style="thin">
        <color rgb="FF3C0A82"/>
      </left>
      <right style="thin">
        <color rgb="FF3C0A82"/>
      </right>
      <top style="thin">
        <color rgb="FF3C0A82"/>
      </top>
      <bottom/>
      <diagonal/>
    </border>
    <border>
      <left style="thin">
        <color rgb="FF3C0A82"/>
      </left>
      <right/>
      <top/>
      <bottom style="thin">
        <color rgb="FF3C0A82"/>
      </bottom>
      <diagonal/>
    </border>
    <border>
      <left/>
      <right/>
      <top/>
      <bottom style="thin">
        <color rgb="FF3C0A82"/>
      </bottom>
      <diagonal/>
    </border>
    <border>
      <left style="thin">
        <color rgb="FF3C0A82"/>
      </left>
      <right/>
      <top style="thin">
        <color rgb="FF3C0A82"/>
      </top>
      <bottom/>
      <diagonal/>
    </border>
    <border>
      <left style="thin">
        <color rgb="FF3C0A82"/>
      </left>
      <right style="medium">
        <color auto="1"/>
      </right>
      <top style="thin">
        <color rgb="FF3C0A82"/>
      </top>
      <bottom/>
      <diagonal/>
    </border>
    <border>
      <left style="thin">
        <color rgb="FF3C0A82"/>
      </left>
      <right style="thin">
        <color rgb="FF3C0A82"/>
      </right>
      <top/>
      <bottom style="thin">
        <color rgb="FF3C0A82"/>
      </bottom>
      <diagonal/>
    </border>
    <border>
      <left style="thin">
        <color rgb="FF3C0A82"/>
      </left>
      <right style="medium">
        <color auto="1"/>
      </right>
      <top/>
      <bottom style="thin">
        <color rgb="FF3C0A82"/>
      </bottom>
      <diagonal/>
    </border>
    <border>
      <left/>
      <right style="thin">
        <color rgb="FF3C0A82"/>
      </right>
      <top style="thin">
        <color rgb="FF3C0A82"/>
      </top>
      <bottom/>
      <diagonal/>
    </border>
    <border>
      <left/>
      <right style="thin">
        <color rgb="FF3C0A82"/>
      </right>
      <top/>
      <bottom style="thin">
        <color rgb="FF3C0A82"/>
      </bottom>
      <diagonal/>
    </border>
    <border>
      <left/>
      <right style="thin">
        <color rgb="FF3C0A82"/>
      </right>
      <top style="thin">
        <color auto="1"/>
      </top>
      <bottom style="thin">
        <color auto="1"/>
      </bottom>
      <diagonal/>
    </border>
    <border>
      <left style="thin">
        <color auto="1"/>
      </left>
      <right/>
      <top style="medium">
        <color auto="1"/>
      </top>
      <bottom style="thin">
        <color auto="1"/>
      </bottom>
      <diagonal/>
    </border>
    <border>
      <left style="medium">
        <color rgb="FF3C0A82"/>
      </left>
      <right style="thin">
        <color rgb="FF3C0A82"/>
      </right>
      <top style="medium">
        <color rgb="FF3C0A82"/>
      </top>
      <bottom style="thin">
        <color rgb="FF3C0A82"/>
      </bottom>
      <diagonal/>
    </border>
    <border>
      <left style="thin">
        <color rgb="FF3C0A82"/>
      </left>
      <right style="thin">
        <color rgb="FF3C0A82"/>
      </right>
      <top style="medium">
        <color rgb="FF3C0A82"/>
      </top>
      <bottom style="thin">
        <color rgb="FF3C0A82"/>
      </bottom>
      <diagonal/>
    </border>
    <border>
      <left style="thin">
        <color rgb="FF3C0A82"/>
      </left>
      <right/>
      <top style="medium">
        <color rgb="FF3C0A82"/>
      </top>
      <bottom style="thin">
        <color rgb="FF3C0A82"/>
      </bottom>
      <diagonal/>
    </border>
    <border>
      <left style="medium">
        <color rgb="FF3C0A82"/>
      </left>
      <right/>
      <top/>
      <bottom/>
      <diagonal/>
    </border>
    <border>
      <left/>
      <right style="medium">
        <color rgb="FF3C0A82"/>
      </right>
      <top/>
      <bottom/>
      <diagonal/>
    </border>
    <border>
      <left style="medium">
        <color rgb="FF3C0A82"/>
      </left>
      <right style="thin">
        <color rgb="FF3C0A82"/>
      </right>
      <top style="thin">
        <color rgb="FF3C0A82"/>
      </top>
      <bottom style="thin">
        <color rgb="FF3C0A82"/>
      </bottom>
      <diagonal/>
    </border>
    <border>
      <left style="thin">
        <color rgb="FF3C0A82"/>
      </left>
      <right style="medium">
        <color rgb="FF3C0A82"/>
      </right>
      <top style="thin">
        <color rgb="FF3C0A82"/>
      </top>
      <bottom style="thin">
        <color rgb="FF3C0A82"/>
      </bottom>
      <diagonal/>
    </border>
    <border>
      <left style="medium">
        <color rgb="FF3C0A82"/>
      </left>
      <right style="thin">
        <color rgb="FF3C0A82"/>
      </right>
      <top style="thin">
        <color rgb="FF3C0A82"/>
      </top>
      <bottom style="medium">
        <color rgb="FF3C0A82"/>
      </bottom>
      <diagonal/>
    </border>
    <border>
      <left style="thin">
        <color rgb="FF3C0A82"/>
      </left>
      <right style="thin">
        <color rgb="FF3C0A82"/>
      </right>
      <top style="thin">
        <color rgb="FF3C0A82"/>
      </top>
      <bottom style="medium">
        <color rgb="FF3C0A82"/>
      </bottom>
      <diagonal/>
    </border>
    <border>
      <left style="thin">
        <color rgb="FF3C0A82"/>
      </left>
      <right/>
      <top style="thin">
        <color rgb="FF3C0A82"/>
      </top>
      <bottom style="medium">
        <color rgb="FF3C0A82"/>
      </bottom>
      <diagonal/>
    </border>
    <border>
      <left/>
      <right style="thin">
        <color rgb="FF3C0A82"/>
      </right>
      <top style="thin">
        <color rgb="FF3C0A82"/>
      </top>
      <bottom style="medium">
        <color rgb="FF3C0A82"/>
      </bottom>
      <diagonal/>
    </border>
    <border>
      <left style="thin">
        <color rgb="FF3C0A82"/>
      </left>
      <right style="medium">
        <color rgb="FF3C0A82"/>
      </right>
      <top style="thin">
        <color rgb="FF3C0A82"/>
      </top>
      <bottom style="medium">
        <color rgb="FF3C0A82"/>
      </bottom>
      <diagonal/>
    </border>
    <border>
      <left style="medium">
        <color rgb="FF3C0A82"/>
      </left>
      <right/>
      <top style="medium">
        <color rgb="FF3C0A82"/>
      </top>
      <bottom style="medium">
        <color rgb="FF3C0A82"/>
      </bottom>
      <diagonal/>
    </border>
    <border>
      <left/>
      <right/>
      <top style="medium">
        <color rgb="FF3C0A82"/>
      </top>
      <bottom style="medium">
        <color rgb="FF3C0A82"/>
      </bottom>
      <diagonal/>
    </border>
    <border>
      <left/>
      <right style="medium">
        <color rgb="FF3C0A82"/>
      </right>
      <top style="medium">
        <color rgb="FF3C0A82"/>
      </top>
      <bottom style="medium">
        <color rgb="FF3C0A82"/>
      </bottom>
      <diagonal/>
    </border>
    <border>
      <left style="medium">
        <color rgb="FF3C0A82"/>
      </left>
      <right/>
      <top style="medium">
        <color rgb="FF3C0A82"/>
      </top>
      <bottom/>
      <diagonal/>
    </border>
    <border>
      <left/>
      <right/>
      <top style="medium">
        <color rgb="FF3C0A82"/>
      </top>
      <bottom/>
      <diagonal/>
    </border>
    <border>
      <left/>
      <right style="medium">
        <color rgb="FF3C0A82"/>
      </right>
      <top style="medium">
        <color rgb="FF3C0A82"/>
      </top>
      <bottom/>
      <diagonal/>
    </border>
    <border>
      <left/>
      <right style="medium">
        <color rgb="FF3C0A82"/>
      </right>
      <top style="thin">
        <color rgb="FF3C0A82"/>
      </top>
      <bottom style="thin">
        <color rgb="FF3C0A82"/>
      </bottom>
      <diagonal/>
    </border>
    <border>
      <left style="thin">
        <color rgb="FF3C0A82"/>
      </left>
      <right/>
      <top style="thin">
        <color rgb="FF3C0A82"/>
      </top>
      <bottom style="thin">
        <color auto="1"/>
      </bottom>
      <diagonal/>
    </border>
    <border>
      <left/>
      <right style="thin">
        <color rgb="FF3C0A82"/>
      </right>
      <top style="thin">
        <color rgb="FF3C0A82"/>
      </top>
      <bottom style="thin">
        <color auto="1"/>
      </bottom>
      <diagonal/>
    </border>
    <border>
      <left/>
      <right style="medium">
        <color rgb="FF3C0A82"/>
      </right>
      <top style="thin">
        <color rgb="FF3C0A82"/>
      </top>
      <bottom style="thin">
        <color auto="1"/>
      </bottom>
      <diagonal/>
    </border>
    <border>
      <left style="medium">
        <color rgb="FF3C0A82"/>
      </left>
      <right/>
      <top/>
      <bottom style="medium">
        <color rgb="FF3C0A82"/>
      </bottom>
      <diagonal/>
    </border>
    <border>
      <left/>
      <right/>
      <top/>
      <bottom style="medium">
        <color rgb="FF3C0A82"/>
      </bottom>
      <diagonal/>
    </border>
    <border>
      <left/>
      <right style="medium">
        <color rgb="FF3C0A82"/>
      </right>
      <top/>
      <bottom style="medium">
        <color rgb="FF3C0A82"/>
      </bottom>
      <diagonal/>
    </border>
    <border>
      <left style="thin">
        <color rgb="FF3C0A82"/>
      </left>
      <right style="medium">
        <color rgb="FF3C0A82"/>
      </right>
      <top style="medium">
        <color rgb="FF3C0A82"/>
      </top>
      <bottom style="thin">
        <color rgb="FF3C0A82"/>
      </bottom>
      <diagonal/>
    </border>
    <border>
      <left style="medium">
        <color rgb="FF3C0A82"/>
      </left>
      <right/>
      <top style="thin">
        <color rgb="FF3C0A82"/>
      </top>
      <bottom style="medium">
        <color rgb="FF3C0A82"/>
      </bottom>
      <diagonal/>
    </border>
    <border>
      <left/>
      <right/>
      <top style="thin">
        <color rgb="FF3C0A82"/>
      </top>
      <bottom style="medium">
        <color rgb="FF3C0A82"/>
      </bottom>
      <diagonal/>
    </border>
    <border>
      <left/>
      <right style="medium">
        <color rgb="FF3C0A82"/>
      </right>
      <top style="thin">
        <color rgb="FF3C0A82"/>
      </top>
      <bottom style="medium">
        <color rgb="FF3C0A82"/>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43" fontId="1" fillId="0" borderId="0" applyFont="0" applyFill="0" applyBorder="0" applyAlignment="0" applyProtection="0"/>
  </cellStyleXfs>
  <cellXfs count="355">
    <xf numFmtId="0" fontId="0" fillId="0" borderId="0" xfId="0"/>
    <xf numFmtId="166" fontId="3" fillId="4" borderId="37" xfId="0" applyNumberFormat="1" applyFont="1" applyFill="1" applyBorder="1" applyAlignment="1" applyProtection="1">
      <alignment vertical="center" wrapText="1"/>
      <protection locked="0"/>
    </xf>
    <xf numFmtId="0" fontId="3" fillId="2" borderId="0" xfId="0" applyFont="1" applyFill="1" applyAlignment="1">
      <alignment vertical="center" wrapText="1"/>
    </xf>
    <xf numFmtId="0" fontId="3" fillId="2" borderId="27" xfId="0" applyFont="1" applyFill="1" applyBorder="1" applyAlignment="1">
      <alignment vertical="center" wrapText="1"/>
    </xf>
    <xf numFmtId="0" fontId="3" fillId="2" borderId="28" xfId="0" applyFont="1" applyFill="1" applyBorder="1" applyAlignment="1">
      <alignment vertical="center" wrapText="1"/>
    </xf>
    <xf numFmtId="0" fontId="3" fillId="2" borderId="29" xfId="0" applyFont="1" applyFill="1" applyBorder="1" applyAlignment="1">
      <alignment vertical="center" wrapText="1"/>
    </xf>
    <xf numFmtId="0" fontId="4" fillId="2" borderId="1" xfId="0" applyFont="1" applyFill="1" applyBorder="1" applyAlignment="1">
      <alignment vertical="center"/>
    </xf>
    <xf numFmtId="0" fontId="3" fillId="2" borderId="5" xfId="0" applyFont="1" applyFill="1" applyBorder="1" applyAlignment="1">
      <alignment vertical="center" wrapText="1"/>
    </xf>
    <xf numFmtId="0" fontId="4" fillId="2" borderId="4" xfId="0" applyFont="1" applyFill="1" applyBorder="1" applyAlignment="1">
      <alignment vertical="center"/>
    </xf>
    <xf numFmtId="0" fontId="4" fillId="2" borderId="13" xfId="0" applyFont="1" applyFill="1" applyBorder="1" applyAlignment="1">
      <alignment horizontal="right" vertical="center" wrapText="1"/>
    </xf>
    <xf numFmtId="0" fontId="8" fillId="3" borderId="2" xfId="0" applyFont="1" applyFill="1" applyBorder="1" applyAlignment="1">
      <alignment vertical="center"/>
    </xf>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0" fontId="4" fillId="2" borderId="0" xfId="0" applyFont="1" applyFill="1" applyAlignment="1">
      <alignment vertical="center" wrapText="1"/>
    </xf>
    <xf numFmtId="0" fontId="3" fillId="2" borderId="4" xfId="0" applyFont="1" applyFill="1" applyBorder="1" applyAlignment="1">
      <alignment vertical="center" wrapText="1"/>
    </xf>
    <xf numFmtId="0" fontId="4" fillId="2" borderId="37" xfId="0" applyFont="1" applyFill="1" applyBorder="1" applyAlignment="1">
      <alignment vertical="center"/>
    </xf>
    <xf numFmtId="0" fontId="4" fillId="2" borderId="37" xfId="0" applyFont="1" applyFill="1" applyBorder="1" applyAlignment="1">
      <alignment horizontal="center" vertical="center" wrapText="1"/>
    </xf>
    <xf numFmtId="0" fontId="3" fillId="2" borderId="37" xfId="0" applyFont="1" applyFill="1" applyBorder="1" applyAlignment="1">
      <alignment horizontal="left" vertical="center" wrapText="1"/>
    </xf>
    <xf numFmtId="0" fontId="3" fillId="2" borderId="37" xfId="0" applyFont="1" applyFill="1" applyBorder="1" applyAlignment="1">
      <alignment horizontal="center" vertical="center" wrapText="1"/>
    </xf>
    <xf numFmtId="166" fontId="3" fillId="0" borderId="37" xfId="0" applyNumberFormat="1" applyFont="1" applyBorder="1" applyAlignment="1">
      <alignment vertical="center" wrapText="1"/>
    </xf>
    <xf numFmtId="0" fontId="3" fillId="2" borderId="40"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4" fillId="2" borderId="22" xfId="0" applyFont="1" applyFill="1" applyBorder="1" applyAlignment="1">
      <alignment vertical="center"/>
    </xf>
    <xf numFmtId="165" fontId="4" fillId="2" borderId="0" xfId="0" applyNumberFormat="1" applyFont="1" applyFill="1" applyAlignment="1">
      <alignment horizontal="center" vertical="center" wrapText="1"/>
    </xf>
    <xf numFmtId="165" fontId="4" fillId="2" borderId="5" xfId="0" applyNumberFormat="1" applyFont="1" applyFill="1" applyBorder="1" applyAlignment="1">
      <alignment horizontal="center" vertical="center" wrapText="1"/>
    </xf>
    <xf numFmtId="0" fontId="4" fillId="2" borderId="0" xfId="0" applyFont="1" applyFill="1" applyAlignment="1">
      <alignment horizontal="right" vertical="center"/>
    </xf>
    <xf numFmtId="0" fontId="4" fillId="2" borderId="0" xfId="0" applyFont="1" applyFill="1" applyAlignment="1">
      <alignment horizontal="center" vertical="center" wrapText="1"/>
    </xf>
    <xf numFmtId="0" fontId="3" fillId="2" borderId="34" xfId="0" applyFont="1" applyFill="1" applyBorder="1" applyAlignment="1">
      <alignment vertical="center" wrapText="1"/>
    </xf>
    <xf numFmtId="165" fontId="3" fillId="2" borderId="0" xfId="0" applyNumberFormat="1" applyFont="1" applyFill="1" applyAlignment="1">
      <alignment vertical="center" wrapText="1"/>
    </xf>
    <xf numFmtId="165" fontId="3" fillId="2" borderId="5" xfId="0" applyNumberFormat="1" applyFont="1" applyFill="1" applyBorder="1" applyAlignment="1">
      <alignment vertical="center" wrapText="1"/>
    </xf>
    <xf numFmtId="0" fontId="4" fillId="2" borderId="12" xfId="0" applyFont="1" applyFill="1" applyBorder="1" applyAlignment="1">
      <alignment vertical="center" wrapText="1"/>
    </xf>
    <xf numFmtId="0" fontId="8" fillId="3" borderId="18" xfId="0" applyFont="1" applyFill="1" applyBorder="1" applyAlignment="1">
      <alignment vertical="center"/>
    </xf>
    <xf numFmtId="0" fontId="8" fillId="3" borderId="18" xfId="0" applyFont="1" applyFill="1" applyBorder="1" applyAlignment="1">
      <alignment vertical="center" wrapText="1"/>
    </xf>
    <xf numFmtId="165" fontId="8" fillId="3" borderId="18" xfId="0" applyNumberFormat="1" applyFont="1" applyFill="1" applyBorder="1" applyAlignment="1">
      <alignment vertical="center" wrapText="1"/>
    </xf>
    <xf numFmtId="165" fontId="8" fillId="3" borderId="19" xfId="0" applyNumberFormat="1" applyFont="1" applyFill="1" applyBorder="1" applyAlignment="1">
      <alignment vertical="center" wrapText="1"/>
    </xf>
    <xf numFmtId="0" fontId="3" fillId="2" borderId="14" xfId="0" applyFont="1" applyFill="1" applyBorder="1" applyAlignment="1">
      <alignment vertical="center" wrapText="1"/>
    </xf>
    <xf numFmtId="0" fontId="3" fillId="2" borderId="0" xfId="0" applyFont="1" applyFill="1" applyAlignment="1">
      <alignment horizontal="left" vertical="center"/>
    </xf>
    <xf numFmtId="0" fontId="4" fillId="2" borderId="36" xfId="0" applyFont="1" applyFill="1" applyBorder="1" applyAlignment="1">
      <alignment vertical="center" wrapText="1"/>
    </xf>
    <xf numFmtId="0" fontId="4" fillId="2" borderId="11" xfId="0" applyFont="1" applyFill="1" applyBorder="1" applyAlignment="1">
      <alignment horizontal="center" vertical="center" wrapText="1"/>
    </xf>
    <xf numFmtId="0" fontId="3" fillId="2" borderId="36" xfId="0" applyFont="1" applyFill="1" applyBorder="1" applyAlignment="1">
      <alignment vertical="center" wrapText="1"/>
    </xf>
    <xf numFmtId="0" fontId="4" fillId="2" borderId="14" xfId="0" applyFont="1" applyFill="1" applyBorder="1" applyAlignment="1">
      <alignment vertical="center" wrapText="1"/>
    </xf>
    <xf numFmtId="0" fontId="3" fillId="2" borderId="35" xfId="0" applyFont="1" applyFill="1" applyBorder="1" applyAlignment="1">
      <alignment vertical="center" wrapText="1"/>
    </xf>
    <xf numFmtId="0" fontId="3" fillId="2" borderId="21" xfId="0" applyFont="1" applyFill="1" applyBorder="1" applyAlignment="1">
      <alignment vertical="center" wrapText="1"/>
    </xf>
    <xf numFmtId="165" fontId="3" fillId="2" borderId="21" xfId="0" applyNumberFormat="1" applyFont="1" applyFill="1" applyBorder="1" applyAlignment="1">
      <alignment vertical="center" wrapText="1"/>
    </xf>
    <xf numFmtId="165" fontId="3" fillId="2" borderId="32" xfId="0" applyNumberFormat="1" applyFont="1" applyFill="1" applyBorder="1" applyAlignment="1">
      <alignment vertical="center"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8" fillId="3" borderId="9" xfId="0" applyFont="1" applyFill="1" applyBorder="1" applyAlignment="1">
      <alignment vertical="center"/>
    </xf>
    <xf numFmtId="0" fontId="3" fillId="2" borderId="2" xfId="0" applyFont="1" applyFill="1" applyBorder="1" applyAlignment="1">
      <alignment vertical="center"/>
    </xf>
    <xf numFmtId="0" fontId="3" fillId="2" borderId="7" xfId="0" applyFont="1" applyFill="1" applyBorder="1" applyAlignment="1">
      <alignment vertical="center" wrapText="1"/>
    </xf>
    <xf numFmtId="0" fontId="3" fillId="2" borderId="47" xfId="0" applyFont="1" applyFill="1" applyBorder="1" applyAlignment="1">
      <alignment vertical="center" wrapText="1"/>
    </xf>
    <xf numFmtId="0" fontId="3" fillId="2" borderId="18" xfId="0" applyFont="1" applyFill="1" applyBorder="1" applyAlignment="1">
      <alignment vertical="center" wrapText="1"/>
    </xf>
    <xf numFmtId="0" fontId="3" fillId="2" borderId="48" xfId="0" applyFont="1" applyFill="1" applyBorder="1" applyAlignment="1">
      <alignment vertical="center" wrapText="1"/>
    </xf>
    <xf numFmtId="0" fontId="3" fillId="2" borderId="44" xfId="0" applyFont="1" applyFill="1" applyBorder="1" applyAlignment="1">
      <alignment vertical="center" wrapText="1"/>
    </xf>
    <xf numFmtId="0" fontId="3" fillId="2" borderId="45" xfId="0" applyFont="1" applyFill="1" applyBorder="1" applyAlignment="1">
      <alignment vertical="center" wrapText="1"/>
    </xf>
    <xf numFmtId="0" fontId="3" fillId="2" borderId="46" xfId="0" applyFont="1" applyFill="1" applyBorder="1" applyAlignment="1">
      <alignment vertical="center" wrapText="1"/>
    </xf>
    <xf numFmtId="0" fontId="8" fillId="3" borderId="22" xfId="0" applyFont="1" applyFill="1" applyBorder="1" applyAlignment="1">
      <alignment vertical="center"/>
    </xf>
    <xf numFmtId="0" fontId="8" fillId="3" borderId="0" xfId="0" applyFont="1" applyFill="1" applyAlignment="1">
      <alignment vertical="center" wrapText="1"/>
    </xf>
    <xf numFmtId="0" fontId="8" fillId="3" borderId="5" xfId="0" applyFont="1" applyFill="1" applyBorder="1" applyAlignment="1">
      <alignment vertical="center" wrapText="1"/>
    </xf>
    <xf numFmtId="165" fontId="3" fillId="2" borderId="2" xfId="0" applyNumberFormat="1" applyFont="1" applyFill="1" applyBorder="1" applyAlignment="1">
      <alignment vertical="center" wrapText="1"/>
    </xf>
    <xf numFmtId="165" fontId="3" fillId="2" borderId="3" xfId="0" applyNumberFormat="1" applyFont="1" applyFill="1" applyBorder="1" applyAlignment="1">
      <alignment vertical="center" wrapText="1"/>
    </xf>
    <xf numFmtId="0" fontId="3" fillId="2" borderId="0" xfId="0" applyFont="1" applyFill="1" applyAlignment="1">
      <alignment vertical="center"/>
    </xf>
    <xf numFmtId="0" fontId="3" fillId="2" borderId="6" xfId="0" applyFont="1" applyFill="1" applyBorder="1" applyAlignment="1">
      <alignment vertical="center" wrapText="1"/>
    </xf>
    <xf numFmtId="0" fontId="3" fillId="2" borderId="8" xfId="0" applyFont="1" applyFill="1" applyBorder="1" applyAlignment="1">
      <alignment vertical="center" wrapText="1"/>
    </xf>
    <xf numFmtId="0" fontId="3" fillId="4" borderId="9" xfId="0" applyFont="1" applyFill="1" applyBorder="1" applyAlignment="1" applyProtection="1">
      <alignment horizontal="center" vertical="center" wrapText="1"/>
      <protection locked="0"/>
    </xf>
    <xf numFmtId="0" fontId="3" fillId="2" borderId="59" xfId="0" applyFont="1" applyFill="1" applyBorder="1" applyAlignment="1">
      <alignment vertical="center" wrapText="1"/>
    </xf>
    <xf numFmtId="0" fontId="4" fillId="2" borderId="37" xfId="0" applyFont="1" applyFill="1" applyBorder="1" applyAlignment="1">
      <alignment horizontal="left" vertical="center" wrapText="1"/>
    </xf>
    <xf numFmtId="166" fontId="3" fillId="2" borderId="37" xfId="0" applyNumberFormat="1" applyFont="1" applyFill="1" applyBorder="1" applyAlignment="1">
      <alignment vertical="center" wrapText="1"/>
    </xf>
    <xf numFmtId="0" fontId="3" fillId="2" borderId="0" xfId="0" applyFont="1" applyFill="1"/>
    <xf numFmtId="0" fontId="3" fillId="2" borderId="0" xfId="0" applyFont="1" applyFill="1" applyAlignment="1">
      <alignment horizontal="center"/>
    </xf>
    <xf numFmtId="0" fontId="3" fillId="2" borderId="77" xfId="0" applyFont="1" applyFill="1" applyBorder="1" applyAlignment="1">
      <alignment vertical="center" wrapText="1"/>
    </xf>
    <xf numFmtId="0" fontId="3" fillId="2" borderId="78" xfId="0" applyFont="1" applyFill="1" applyBorder="1" applyAlignment="1">
      <alignment vertical="center" wrapText="1"/>
    </xf>
    <xf numFmtId="0" fontId="3" fillId="2" borderId="86" xfId="0" applyFont="1" applyFill="1" applyBorder="1" applyAlignment="1">
      <alignment vertical="center" wrapText="1"/>
    </xf>
    <xf numFmtId="0" fontId="3" fillId="2" borderId="87" xfId="0" applyFont="1" applyFill="1" applyBorder="1" applyAlignment="1">
      <alignment vertical="center" wrapText="1"/>
    </xf>
    <xf numFmtId="0" fontId="3" fillId="2" borderId="88" xfId="0" applyFont="1" applyFill="1" applyBorder="1" applyAlignment="1">
      <alignment vertical="center" wrapText="1"/>
    </xf>
    <xf numFmtId="0" fontId="3" fillId="2" borderId="89" xfId="0" applyFont="1" applyFill="1" applyBorder="1" applyAlignment="1">
      <alignment horizontal="center"/>
    </xf>
    <xf numFmtId="0" fontId="3" fillId="2" borderId="90" xfId="0" applyFont="1" applyFill="1" applyBorder="1" applyAlignment="1">
      <alignment horizontal="center"/>
    </xf>
    <xf numFmtId="0" fontId="3" fillId="2" borderId="91" xfId="0" applyFont="1" applyFill="1" applyBorder="1" applyAlignment="1">
      <alignment horizontal="center"/>
    </xf>
    <xf numFmtId="0" fontId="3" fillId="2" borderId="77" xfId="0" applyFont="1" applyFill="1" applyBorder="1" applyAlignment="1">
      <alignment horizontal="center"/>
    </xf>
    <xf numFmtId="0" fontId="4" fillId="2" borderId="0" xfId="0" applyFont="1" applyFill="1" applyAlignment="1">
      <alignment wrapText="1"/>
    </xf>
    <xf numFmtId="0" fontId="4" fillId="0" borderId="79" xfId="0" applyFont="1" applyBorder="1" applyAlignment="1">
      <alignment horizontal="left" vertical="center" wrapText="1"/>
    </xf>
    <xf numFmtId="0" fontId="4" fillId="0" borderId="0" xfId="0" applyFont="1" applyAlignment="1">
      <alignment wrapText="1"/>
    </xf>
    <xf numFmtId="0" fontId="3" fillId="0" borderId="0" xfId="0" applyFont="1" applyAlignment="1">
      <alignment horizontal="center"/>
    </xf>
    <xf numFmtId="0" fontId="4" fillId="2" borderId="0" xfId="0" applyFont="1" applyFill="1"/>
    <xf numFmtId="0" fontId="3" fillId="0" borderId="0" xfId="0" applyFont="1"/>
    <xf numFmtId="0" fontId="4" fillId="2" borderId="77" xfId="0" applyFont="1" applyFill="1" applyBorder="1" applyAlignment="1">
      <alignment horizontal="left" vertical="center"/>
    </xf>
    <xf numFmtId="0" fontId="4" fillId="2" borderId="78" xfId="0" applyFont="1" applyFill="1" applyBorder="1" applyAlignment="1">
      <alignment horizontal="center" vertical="center" wrapText="1"/>
    </xf>
    <xf numFmtId="0" fontId="3" fillId="2" borderId="96" xfId="0" applyFont="1" applyFill="1" applyBorder="1" applyAlignment="1">
      <alignment horizontal="center"/>
    </xf>
    <xf numFmtId="0" fontId="3" fillId="2" borderId="97" xfId="0" applyFont="1" applyFill="1" applyBorder="1" applyAlignment="1">
      <alignment horizontal="center"/>
    </xf>
    <xf numFmtId="0" fontId="3" fillId="2" borderId="98" xfId="0" applyFont="1" applyFill="1" applyBorder="1" applyAlignment="1">
      <alignment horizontal="center"/>
    </xf>
    <xf numFmtId="0" fontId="3" fillId="2" borderId="86" xfId="0" applyFont="1" applyFill="1" applyBorder="1" applyAlignment="1">
      <alignment horizontal="center"/>
    </xf>
    <xf numFmtId="0" fontId="3" fillId="2" borderId="87" xfId="0" applyFont="1" applyFill="1" applyBorder="1" applyAlignment="1">
      <alignment horizontal="center"/>
    </xf>
    <xf numFmtId="0" fontId="3" fillId="2" borderId="88" xfId="0" applyFont="1" applyFill="1" applyBorder="1" applyAlignment="1">
      <alignment horizontal="center"/>
    </xf>
    <xf numFmtId="0" fontId="8" fillId="3" borderId="74" xfId="0" applyFont="1" applyFill="1" applyBorder="1" applyAlignment="1">
      <alignment horizontal="center"/>
    </xf>
    <xf numFmtId="0" fontId="4" fillId="2" borderId="0" xfId="0" applyFont="1" applyFill="1" applyAlignment="1">
      <alignment horizontal="center"/>
    </xf>
    <xf numFmtId="0" fontId="4" fillId="0" borderId="0" xfId="0" applyFont="1"/>
    <xf numFmtId="0" fontId="3" fillId="4" borderId="79" xfId="0" applyFont="1" applyFill="1" applyBorder="1" applyAlignment="1" applyProtection="1">
      <alignment horizontal="center"/>
      <protection locked="0"/>
    </xf>
    <xf numFmtId="0" fontId="3" fillId="2" borderId="100" xfId="0" applyFont="1" applyFill="1" applyBorder="1" applyAlignment="1">
      <alignment horizontal="center"/>
    </xf>
    <xf numFmtId="0" fontId="3" fillId="2" borderId="101" xfId="0" applyFont="1" applyFill="1" applyBorder="1" applyAlignment="1">
      <alignment horizontal="center"/>
    </xf>
    <xf numFmtId="0" fontId="3" fillId="2" borderId="102" xfId="0" applyFont="1" applyFill="1" applyBorder="1" applyAlignment="1">
      <alignment horizontal="center"/>
    </xf>
    <xf numFmtId="0" fontId="4" fillId="2" borderId="89" xfId="0" applyFont="1" applyFill="1" applyBorder="1" applyAlignment="1">
      <alignment horizontal="left"/>
    </xf>
    <xf numFmtId="0" fontId="3" fillId="2" borderId="40" xfId="0" applyFont="1" applyFill="1" applyBorder="1" applyAlignment="1">
      <alignment horizontal="left" vertical="center" wrapText="1"/>
    </xf>
    <xf numFmtId="0" fontId="3" fillId="2" borderId="42" xfId="0" applyFont="1" applyFill="1" applyBorder="1" applyAlignment="1">
      <alignment horizontal="left" vertical="center" wrapText="1"/>
    </xf>
    <xf numFmtId="0" fontId="3" fillId="4" borderId="11" xfId="0" applyFont="1" applyFill="1" applyBorder="1" applyAlignment="1" applyProtection="1">
      <alignment horizontal="center" vertical="center" wrapText="1"/>
      <protection locked="0"/>
    </xf>
    <xf numFmtId="0" fontId="3" fillId="4" borderId="37" xfId="0" applyFont="1" applyFill="1" applyBorder="1" applyAlignment="1" applyProtection="1">
      <alignment horizontal="center" vertical="center"/>
      <protection locked="0"/>
    </xf>
    <xf numFmtId="166" fontId="4" fillId="2" borderId="41" xfId="0" applyNumberFormat="1" applyFont="1" applyFill="1" applyBorder="1" applyAlignment="1">
      <alignment horizontal="center" vertical="center" wrapText="1"/>
    </xf>
    <xf numFmtId="0" fontId="4" fillId="2" borderId="42" xfId="0" applyFont="1" applyFill="1" applyBorder="1" applyAlignment="1">
      <alignment horizontal="left" vertical="center"/>
    </xf>
    <xf numFmtId="0" fontId="4" fillId="2" borderId="40" xfId="0" applyFont="1" applyFill="1" applyBorder="1" applyAlignment="1">
      <alignment horizontal="left" vertical="center"/>
    </xf>
    <xf numFmtId="0" fontId="15" fillId="2" borderId="0" xfId="0" applyFont="1" applyFill="1" applyAlignment="1">
      <alignment vertical="center" wrapText="1"/>
    </xf>
    <xf numFmtId="0" fontId="15" fillId="0" borderId="0" xfId="0" applyFont="1"/>
    <xf numFmtId="0" fontId="16" fillId="2" borderId="0" xfId="0" applyFont="1" applyFill="1" applyAlignment="1">
      <alignment vertical="center" wrapText="1"/>
    </xf>
    <xf numFmtId="166" fontId="4" fillId="2" borderId="40" xfId="0" applyNumberFormat="1" applyFont="1" applyFill="1" applyBorder="1" applyAlignment="1">
      <alignment horizontal="center" vertical="center" wrapText="1"/>
    </xf>
    <xf numFmtId="0" fontId="15" fillId="2" borderId="0" xfId="0" applyFont="1" applyFill="1" applyAlignment="1">
      <alignment horizontal="center"/>
    </xf>
    <xf numFmtId="0" fontId="15" fillId="0" borderId="0" xfId="0" applyFont="1" applyAlignment="1">
      <alignment horizontal="center"/>
    </xf>
    <xf numFmtId="0" fontId="16" fillId="0" borderId="0" xfId="0" applyFont="1" applyAlignment="1">
      <alignment wrapText="1"/>
    </xf>
    <xf numFmtId="0" fontId="16" fillId="0" borderId="0" xfId="0" applyFont="1" applyAlignment="1">
      <alignment horizontal="center"/>
    </xf>
    <xf numFmtId="0" fontId="15" fillId="2" borderId="0" xfId="0" applyFont="1" applyFill="1"/>
    <xf numFmtId="0" fontId="18" fillId="0" borderId="0" xfId="0" applyFont="1" applyAlignment="1">
      <alignment horizontal="left"/>
    </xf>
    <xf numFmtId="0" fontId="16" fillId="0" borderId="0" xfId="0" applyFont="1"/>
    <xf numFmtId="0" fontId="16" fillId="2" borderId="0" xfId="0" applyFont="1" applyFill="1"/>
    <xf numFmtId="0" fontId="16" fillId="0" borderId="0" xfId="0" applyFont="1" applyAlignment="1">
      <alignment horizontal="left"/>
    </xf>
    <xf numFmtId="0" fontId="3" fillId="4" borderId="37"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left" vertical="center"/>
      <protection locked="0"/>
    </xf>
    <xf numFmtId="0" fontId="3" fillId="4" borderId="16" xfId="0" applyFont="1" applyFill="1" applyBorder="1" applyAlignment="1" applyProtection="1">
      <alignment horizontal="left" vertical="center"/>
      <protection locked="0"/>
    </xf>
    <xf numFmtId="0" fontId="3" fillId="4" borderId="23" xfId="0" applyFont="1" applyFill="1" applyBorder="1" applyAlignment="1" applyProtection="1">
      <alignment horizontal="left" vertical="center"/>
      <protection locked="0"/>
    </xf>
    <xf numFmtId="166" fontId="3" fillId="4" borderId="37" xfId="0" applyNumberFormat="1" applyFont="1" applyFill="1" applyBorder="1" applyAlignment="1">
      <alignment vertical="center" wrapText="1"/>
    </xf>
    <xf numFmtId="0" fontId="4" fillId="2" borderId="42"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4" fillId="2" borderId="42" xfId="0" applyFont="1" applyFill="1" applyBorder="1" applyAlignment="1">
      <alignment horizontal="right" vertical="center"/>
    </xf>
    <xf numFmtId="0" fontId="4" fillId="2" borderId="40" xfId="0" applyFont="1" applyFill="1" applyBorder="1" applyAlignment="1">
      <alignment horizontal="right" vertical="center"/>
    </xf>
    <xf numFmtId="0" fontId="4" fillId="2" borderId="43" xfId="0" applyFont="1" applyFill="1" applyBorder="1" applyAlignment="1">
      <alignment horizontal="right" vertical="center"/>
    </xf>
    <xf numFmtId="0" fontId="3" fillId="2" borderId="42" xfId="0" applyFont="1" applyFill="1" applyBorder="1" applyAlignment="1">
      <alignment horizontal="left" vertical="center"/>
    </xf>
    <xf numFmtId="0" fontId="3" fillId="2" borderId="40" xfId="0" applyFont="1" applyFill="1" applyBorder="1" applyAlignment="1">
      <alignment horizontal="left" vertical="center"/>
    </xf>
    <xf numFmtId="0" fontId="3" fillId="2" borderId="43" xfId="0" applyFont="1" applyFill="1" applyBorder="1" applyAlignment="1">
      <alignment horizontal="left" vertical="center"/>
    </xf>
    <xf numFmtId="0" fontId="3" fillId="2"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43" xfId="0" applyFont="1" applyFill="1" applyBorder="1" applyAlignment="1">
      <alignment horizontal="left" vertical="center" wrapText="1"/>
    </xf>
    <xf numFmtId="9" fontId="3" fillId="4" borderId="37" xfId="2" applyFont="1" applyFill="1" applyBorder="1" applyAlignment="1" applyProtection="1">
      <alignment horizontal="center" vertical="center" wrapText="1"/>
      <protection locked="0"/>
    </xf>
    <xf numFmtId="0" fontId="3" fillId="4" borderId="37" xfId="0" applyFont="1" applyFill="1" applyBorder="1" applyAlignment="1" applyProtection="1">
      <alignment horizontal="center" vertical="center" wrapText="1"/>
      <protection locked="0"/>
    </xf>
    <xf numFmtId="166" fontId="3" fillId="2" borderId="42" xfId="0" applyNumberFormat="1" applyFont="1" applyFill="1" applyBorder="1" applyAlignment="1">
      <alignment horizontal="center" vertical="center" wrapText="1"/>
    </xf>
    <xf numFmtId="166" fontId="3" fillId="2" borderId="41" xfId="0" applyNumberFormat="1" applyFont="1" applyFill="1" applyBorder="1" applyAlignment="1">
      <alignment horizontal="center" vertical="center" wrapText="1"/>
    </xf>
    <xf numFmtId="1" fontId="3" fillId="4" borderId="37" xfId="2" applyNumberFormat="1" applyFont="1" applyFill="1" applyBorder="1" applyAlignment="1" applyProtection="1">
      <alignment horizontal="center" vertical="center" wrapText="1"/>
      <protection locked="0"/>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14" fontId="3" fillId="4" borderId="42" xfId="0" applyNumberFormat="1" applyFont="1" applyFill="1" applyBorder="1" applyAlignment="1" applyProtection="1">
      <alignment horizontal="left" vertical="center" wrapText="1"/>
      <protection locked="0"/>
    </xf>
    <xf numFmtId="14" fontId="3" fillId="4" borderId="40" xfId="0" applyNumberFormat="1" applyFont="1" applyFill="1" applyBorder="1" applyAlignment="1" applyProtection="1">
      <alignment horizontal="left" vertical="center" wrapText="1"/>
      <protection locked="0"/>
    </xf>
    <xf numFmtId="14" fontId="3" fillId="4" borderId="41" xfId="0" applyNumberFormat="1" applyFont="1" applyFill="1" applyBorder="1" applyAlignment="1" applyProtection="1">
      <alignment horizontal="left" vertical="center" wrapText="1"/>
      <protection locked="0"/>
    </xf>
    <xf numFmtId="0" fontId="3" fillId="2" borderId="39" xfId="0" applyFont="1" applyFill="1" applyBorder="1" applyAlignment="1">
      <alignment horizontal="left" vertical="center"/>
    </xf>
    <xf numFmtId="0" fontId="3" fillId="2" borderId="42" xfId="0" applyFont="1" applyFill="1" applyBorder="1" applyAlignment="1">
      <alignment horizontal="right" vertical="center" wrapText="1" indent="1"/>
    </xf>
    <xf numFmtId="0" fontId="3" fillId="2" borderId="40" xfId="0" applyFont="1" applyFill="1" applyBorder="1" applyAlignment="1">
      <alignment horizontal="right" vertical="center" wrapText="1" indent="1"/>
    </xf>
    <xf numFmtId="0" fontId="3" fillId="2" borderId="43" xfId="0" applyFont="1" applyFill="1" applyBorder="1" applyAlignment="1">
      <alignment horizontal="right" vertical="center" wrapText="1" indent="1"/>
    </xf>
    <xf numFmtId="9" fontId="3" fillId="0" borderId="42" xfId="2" applyFont="1" applyFill="1" applyBorder="1" applyAlignment="1" applyProtection="1">
      <alignment horizontal="center" vertical="center" wrapText="1"/>
    </xf>
    <xf numFmtId="9" fontId="3" fillId="0" borderId="40" xfId="2" applyFont="1" applyFill="1" applyBorder="1" applyAlignment="1" applyProtection="1">
      <alignment horizontal="center" vertical="center" wrapText="1"/>
    </xf>
    <xf numFmtId="9" fontId="3" fillId="0" borderId="43" xfId="2" applyFont="1" applyFill="1" applyBorder="1" applyAlignment="1" applyProtection="1">
      <alignment horizontal="center" vertical="center" wrapText="1"/>
    </xf>
    <xf numFmtId="0" fontId="9" fillId="2" borderId="0" xfId="0" applyFont="1" applyFill="1" applyAlignment="1">
      <alignment horizontal="center" vertical="center" wrapText="1"/>
    </xf>
    <xf numFmtId="0" fontId="4" fillId="2" borderId="42" xfId="0" applyFont="1" applyFill="1" applyBorder="1" applyAlignment="1">
      <alignment horizontal="right" vertical="center" wrapText="1" indent="1"/>
    </xf>
    <xf numFmtId="0" fontId="4" fillId="2" borderId="40" xfId="0" applyFont="1" applyFill="1" applyBorder="1" applyAlignment="1">
      <alignment horizontal="right" vertical="center" wrapText="1" indent="1"/>
    </xf>
    <xf numFmtId="0" fontId="4" fillId="2" borderId="43" xfId="0" applyFont="1" applyFill="1" applyBorder="1" applyAlignment="1">
      <alignment horizontal="right" vertical="center" wrapText="1" indent="1"/>
    </xf>
    <xf numFmtId="166" fontId="4" fillId="2" borderId="42" xfId="0" applyNumberFormat="1" applyFont="1" applyFill="1" applyBorder="1" applyAlignment="1">
      <alignment horizontal="center" vertical="center" wrapText="1"/>
    </xf>
    <xf numFmtId="166" fontId="4" fillId="2" borderId="41" xfId="0" applyNumberFormat="1" applyFont="1" applyFill="1" applyBorder="1" applyAlignment="1">
      <alignment horizontal="center" vertical="center" wrapText="1"/>
    </xf>
    <xf numFmtId="0" fontId="4" fillId="4" borderId="20"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166" fontId="4" fillId="2" borderId="33" xfId="1" applyNumberFormat="1" applyFont="1" applyFill="1" applyBorder="1" applyAlignment="1" applyProtection="1">
      <alignment horizontal="center" vertical="center" wrapText="1"/>
    </xf>
    <xf numFmtId="166" fontId="4" fillId="2" borderId="31" xfId="1" applyNumberFormat="1" applyFont="1" applyFill="1" applyBorder="1" applyAlignment="1" applyProtection="1">
      <alignment horizontal="center" vertical="center" wrapText="1"/>
    </xf>
    <xf numFmtId="0" fontId="4" fillId="2" borderId="42" xfId="0" applyFont="1" applyFill="1" applyBorder="1" applyAlignment="1">
      <alignment horizontal="center" vertical="center" wrapText="1"/>
    </xf>
    <xf numFmtId="0" fontId="4" fillId="2" borderId="43" xfId="0" applyFont="1" applyFill="1" applyBorder="1" applyAlignment="1">
      <alignment horizontal="center" vertical="center" wrapText="1"/>
    </xf>
    <xf numFmtId="165" fontId="4" fillId="2" borderId="42" xfId="0" applyNumberFormat="1" applyFont="1" applyFill="1" applyBorder="1" applyAlignment="1">
      <alignment horizontal="center" vertical="center" wrapText="1"/>
    </xf>
    <xf numFmtId="165" fontId="4" fillId="2" borderId="41" xfId="0" applyNumberFormat="1" applyFont="1" applyFill="1" applyBorder="1" applyAlignment="1">
      <alignment horizontal="center" vertical="center" wrapText="1"/>
    </xf>
    <xf numFmtId="0" fontId="3" fillId="2" borderId="42"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7" xfId="0" applyFont="1" applyFill="1" applyBorder="1" applyAlignment="1">
      <alignment horizontal="left" vertical="center" wrapText="1"/>
    </xf>
    <xf numFmtId="168" fontId="3" fillId="4" borderId="20" xfId="0" applyNumberFormat="1" applyFont="1" applyFill="1" applyBorder="1" applyAlignment="1" applyProtection="1">
      <alignment horizontal="center" vertical="center"/>
      <protection locked="0"/>
    </xf>
    <xf numFmtId="168" fontId="3" fillId="4" borderId="17" xfId="0" applyNumberFormat="1" applyFont="1" applyFill="1" applyBorder="1" applyAlignment="1" applyProtection="1">
      <alignment horizontal="center" vertical="center"/>
      <protection locked="0"/>
    </xf>
    <xf numFmtId="0" fontId="3" fillId="4" borderId="73" xfId="0" applyFont="1" applyFill="1" applyBorder="1" applyAlignment="1" applyProtection="1">
      <alignment horizontal="left" vertical="center"/>
      <protection locked="0"/>
    </xf>
    <xf numFmtId="0" fontId="3" fillId="4" borderId="24" xfId="0" applyFont="1" applyFill="1" applyBorder="1" applyAlignment="1" applyProtection="1">
      <alignment horizontal="left" vertical="center"/>
      <protection locked="0"/>
    </xf>
    <xf numFmtId="0" fontId="3" fillId="4" borderId="26" xfId="0" applyFont="1" applyFill="1" applyBorder="1" applyAlignment="1" applyProtection="1">
      <alignment horizontal="left" vertical="center"/>
      <protection locked="0"/>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49" fontId="3" fillId="4" borderId="20" xfId="0" applyNumberFormat="1" applyFont="1" applyFill="1" applyBorder="1" applyAlignment="1" applyProtection="1">
      <alignment horizontal="left" vertical="center"/>
      <protection locked="0"/>
    </xf>
    <xf numFmtId="49" fontId="3" fillId="4" borderId="17" xfId="0" applyNumberFormat="1" applyFont="1" applyFill="1" applyBorder="1" applyAlignment="1" applyProtection="1">
      <alignment horizontal="left" vertical="center"/>
      <protection locked="0"/>
    </xf>
    <xf numFmtId="0" fontId="3" fillId="4" borderId="20" xfId="0" applyFont="1" applyFill="1" applyBorder="1" applyAlignment="1" applyProtection="1">
      <alignment horizontal="left" vertical="center"/>
      <protection locked="0"/>
    </xf>
    <xf numFmtId="0" fontId="3" fillId="4" borderId="16" xfId="0" applyFont="1" applyFill="1" applyBorder="1" applyAlignment="1" applyProtection="1">
      <alignment horizontal="left" vertical="center"/>
      <protection locked="0"/>
    </xf>
    <xf numFmtId="0" fontId="3" fillId="4" borderId="23" xfId="0" applyFont="1" applyFill="1" applyBorder="1" applyAlignment="1" applyProtection="1">
      <alignment horizontal="left" vertical="center"/>
      <protection locked="0"/>
    </xf>
    <xf numFmtId="0" fontId="4" fillId="0" borderId="42" xfId="0" applyFont="1" applyBorder="1" applyAlignment="1">
      <alignment horizontal="left"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167" fontId="3" fillId="4" borderId="37" xfId="2" applyNumberFormat="1" applyFont="1" applyFill="1" applyBorder="1" applyAlignment="1" applyProtection="1">
      <alignment horizontal="center" vertical="center" wrapText="1"/>
      <protection locked="0"/>
    </xf>
    <xf numFmtId="0" fontId="4" fillId="2" borderId="42" xfId="0" applyFont="1" applyFill="1" applyBorder="1" applyAlignment="1">
      <alignment horizontal="left" vertical="center"/>
    </xf>
    <xf numFmtId="0" fontId="4" fillId="2" borderId="40" xfId="0" applyFont="1" applyFill="1" applyBorder="1" applyAlignment="1">
      <alignment horizontal="left" vertical="center"/>
    </xf>
    <xf numFmtId="0" fontId="4" fillId="2" borderId="43" xfId="0" applyFont="1" applyFill="1" applyBorder="1" applyAlignment="1">
      <alignment horizontal="left" vertical="center"/>
    </xf>
    <xf numFmtId="0" fontId="4" fillId="2" borderId="42"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20" xfId="0" applyFont="1" applyFill="1" applyBorder="1" applyAlignment="1">
      <alignment horizontal="left" vertical="center"/>
    </xf>
    <xf numFmtId="0" fontId="4" fillId="2" borderId="16" xfId="0" applyFont="1" applyFill="1" applyBorder="1" applyAlignment="1">
      <alignment horizontal="left" vertical="center"/>
    </xf>
    <xf numFmtId="0" fontId="4" fillId="2" borderId="23" xfId="0" applyFont="1" applyFill="1" applyBorder="1" applyAlignment="1">
      <alignment horizontal="left" vertical="center"/>
    </xf>
    <xf numFmtId="0" fontId="3" fillId="2" borderId="22" xfId="0" applyFont="1" applyFill="1" applyBorder="1" applyAlignment="1">
      <alignment horizontal="left" vertical="top" wrapText="1"/>
    </xf>
    <xf numFmtId="0" fontId="3" fillId="2" borderId="0" xfId="0" applyFont="1" applyFill="1" applyAlignment="1">
      <alignment horizontal="left" vertical="top" wrapText="1"/>
    </xf>
    <xf numFmtId="0" fontId="3" fillId="2" borderId="0" xfId="0" applyFont="1" applyFill="1" applyAlignment="1">
      <alignment horizontal="left" vertical="center" wrapText="1"/>
    </xf>
    <xf numFmtId="0" fontId="3" fillId="4" borderId="20" xfId="0" applyFont="1" applyFill="1" applyBorder="1" applyAlignment="1" applyProtection="1">
      <alignment horizontal="center" vertical="center" wrapText="1"/>
      <protection locked="0"/>
    </xf>
    <xf numFmtId="0" fontId="3" fillId="4" borderId="16" xfId="0" applyFont="1" applyFill="1" applyBorder="1" applyAlignment="1" applyProtection="1">
      <alignment horizontal="center" vertical="center" wrapText="1"/>
      <protection locked="0"/>
    </xf>
    <xf numFmtId="0" fontId="3" fillId="4" borderId="23" xfId="0" applyFont="1" applyFill="1" applyBorder="1" applyAlignment="1" applyProtection="1">
      <alignment horizontal="center" vertical="center" wrapText="1"/>
      <protection locked="0"/>
    </xf>
    <xf numFmtId="0" fontId="3" fillId="4" borderId="17" xfId="0" applyFont="1" applyFill="1" applyBorder="1" applyAlignment="1" applyProtection="1">
      <alignment horizontal="center" vertical="center" wrapText="1"/>
      <protection locked="0"/>
    </xf>
    <xf numFmtId="14" fontId="3" fillId="4" borderId="37" xfId="0" applyNumberFormat="1" applyFont="1" applyFill="1" applyBorder="1" applyAlignment="1" applyProtection="1">
      <alignment horizontal="center" vertical="center" wrapText="1"/>
      <protection locked="0"/>
    </xf>
    <xf numFmtId="0" fontId="3" fillId="4" borderId="80" xfId="0" applyFont="1" applyFill="1" applyBorder="1" applyAlignment="1" applyProtection="1">
      <alignment horizontal="center" vertical="center" wrapText="1"/>
      <protection locked="0"/>
    </xf>
    <xf numFmtId="0" fontId="3" fillId="2" borderId="60" xfId="0" applyFont="1" applyFill="1" applyBorder="1" applyAlignment="1">
      <alignment horizontal="left" vertical="center" wrapText="1"/>
    </xf>
    <xf numFmtId="0" fontId="3" fillId="2" borderId="61" xfId="0" applyFont="1" applyFill="1" applyBorder="1" applyAlignment="1">
      <alignment horizontal="left" vertical="center" wrapText="1"/>
    </xf>
    <xf numFmtId="0" fontId="8" fillId="3" borderId="20" xfId="0" applyFont="1" applyFill="1" applyBorder="1" applyAlignment="1">
      <alignment horizontal="left" vertical="center" wrapText="1"/>
    </xf>
    <xf numFmtId="0" fontId="8" fillId="3" borderId="16" xfId="0" applyFont="1" applyFill="1" applyBorder="1" applyAlignment="1">
      <alignment horizontal="left" vertical="center" wrapText="1"/>
    </xf>
    <xf numFmtId="0" fontId="8" fillId="3" borderId="23" xfId="0" applyFont="1" applyFill="1" applyBorder="1" applyAlignment="1">
      <alignment horizontal="left" vertical="center" wrapText="1"/>
    </xf>
    <xf numFmtId="0" fontId="8" fillId="3" borderId="20"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17" xfId="0" applyFont="1" applyFill="1" applyBorder="1" applyAlignment="1">
      <alignment horizontal="center" vertical="center" wrapText="1"/>
    </xf>
    <xf numFmtId="9" fontId="3" fillId="0" borderId="42" xfId="2" applyFont="1" applyFill="1" applyBorder="1" applyAlignment="1" applyProtection="1">
      <alignment horizontal="center" vertical="center" wrapText="1"/>
      <protection locked="0"/>
    </xf>
    <xf numFmtId="9" fontId="3" fillId="0" borderId="43" xfId="2" applyFont="1" applyFill="1" applyBorder="1" applyAlignment="1" applyProtection="1">
      <alignment horizontal="center" vertical="center" wrapText="1"/>
      <protection locked="0"/>
    </xf>
    <xf numFmtId="166" fontId="3" fillId="4" borderId="42" xfId="0" applyNumberFormat="1" applyFont="1" applyFill="1" applyBorder="1" applyAlignment="1">
      <alignment horizontal="center" vertical="center" wrapText="1"/>
    </xf>
    <xf numFmtId="166" fontId="3" fillId="4" borderId="41" xfId="0" applyNumberFormat="1" applyFont="1" applyFill="1" applyBorder="1" applyAlignment="1">
      <alignment horizontal="center" vertical="center" wrapText="1"/>
    </xf>
    <xf numFmtId="0" fontId="4" fillId="2" borderId="41" xfId="0" applyFont="1" applyFill="1" applyBorder="1" applyAlignment="1">
      <alignment horizontal="left" vertical="center" wrapText="1"/>
    </xf>
    <xf numFmtId="0" fontId="10" fillId="2" borderId="64" xfId="3" applyFill="1" applyBorder="1" applyAlignment="1" applyProtection="1">
      <alignment horizontal="left" vertical="center" wrapText="1"/>
    </xf>
    <xf numFmtId="0" fontId="3" fillId="2" borderId="65" xfId="0" applyFont="1" applyFill="1" applyBorder="1" applyAlignment="1">
      <alignment horizontal="left" vertical="center" wrapText="1"/>
    </xf>
    <xf numFmtId="1" fontId="3" fillId="4" borderId="66" xfId="2" applyNumberFormat="1" applyFont="1" applyFill="1" applyBorder="1" applyAlignment="1" applyProtection="1">
      <alignment horizontal="center" vertical="center" wrapText="1"/>
      <protection locked="0"/>
    </xf>
    <xf numFmtId="1" fontId="3" fillId="4" borderId="70" xfId="2" applyNumberFormat="1" applyFont="1" applyFill="1" applyBorder="1" applyAlignment="1" applyProtection="1">
      <alignment horizontal="center" vertical="center" wrapText="1"/>
      <protection locked="0"/>
    </xf>
    <xf numFmtId="1" fontId="3" fillId="4" borderId="64" xfId="2" applyNumberFormat="1" applyFont="1" applyFill="1" applyBorder="1" applyAlignment="1" applyProtection="1">
      <alignment horizontal="center" vertical="center" wrapText="1"/>
      <protection locked="0"/>
    </xf>
    <xf numFmtId="1" fontId="3" fillId="4" borderId="71" xfId="2" applyNumberFormat="1" applyFont="1" applyFill="1" applyBorder="1" applyAlignment="1" applyProtection="1">
      <alignment horizontal="center" vertical="center" wrapText="1"/>
      <protection locked="0"/>
    </xf>
    <xf numFmtId="0" fontId="3" fillId="2" borderId="63" xfId="0" applyFont="1" applyFill="1" applyBorder="1" applyAlignment="1">
      <alignment horizontal="center" vertical="center" wrapText="1"/>
    </xf>
    <xf numFmtId="0" fontId="3" fillId="2" borderId="68" xfId="0" applyFont="1" applyFill="1" applyBorder="1" applyAlignment="1">
      <alignment horizontal="center" vertical="center" wrapText="1"/>
    </xf>
    <xf numFmtId="166" fontId="3" fillId="4" borderId="63" xfId="0" applyNumberFormat="1" applyFont="1" applyFill="1" applyBorder="1" applyAlignment="1" applyProtection="1">
      <alignment horizontal="center" vertical="center" wrapText="1"/>
      <protection locked="0"/>
    </xf>
    <xf numFmtId="166" fontId="3" fillId="4" borderId="68" xfId="0" applyNumberFormat="1" applyFont="1" applyFill="1" applyBorder="1" applyAlignment="1" applyProtection="1">
      <alignment horizontal="center" vertical="center" wrapText="1"/>
      <protection locked="0"/>
    </xf>
    <xf numFmtId="166" fontId="3" fillId="2" borderId="63" xfId="0" applyNumberFormat="1" applyFont="1" applyFill="1" applyBorder="1" applyAlignment="1">
      <alignment horizontal="center" vertical="center" wrapText="1"/>
    </xf>
    <xf numFmtId="166" fontId="3" fillId="2" borderId="67" xfId="0" applyNumberFormat="1" applyFont="1" applyFill="1" applyBorder="1" applyAlignment="1">
      <alignment horizontal="center" vertical="center" wrapText="1"/>
    </xf>
    <xf numFmtId="166" fontId="3" fillId="2" borderId="68" xfId="0" applyNumberFormat="1" applyFont="1" applyFill="1" applyBorder="1" applyAlignment="1">
      <alignment horizontal="center" vertical="center" wrapText="1"/>
    </xf>
    <xf numFmtId="166" fontId="3" fillId="2" borderId="69" xfId="0" applyNumberFormat="1" applyFont="1" applyFill="1" applyBorder="1" applyAlignment="1">
      <alignment horizontal="center" vertical="center" wrapText="1"/>
    </xf>
    <xf numFmtId="0" fontId="3" fillId="2" borderId="66" xfId="0" applyFont="1" applyFill="1" applyBorder="1" applyAlignment="1">
      <alignment horizontal="left" vertical="center" wrapText="1"/>
    </xf>
    <xf numFmtId="0" fontId="3" fillId="2" borderId="62" xfId="0" applyFont="1" applyFill="1" applyBorder="1" applyAlignment="1">
      <alignment horizontal="left" vertical="center" wrapText="1"/>
    </xf>
    <xf numFmtId="165" fontId="3" fillId="2" borderId="21" xfId="0" applyNumberFormat="1" applyFont="1" applyFill="1" applyBorder="1" applyAlignment="1">
      <alignment horizontal="center" vertical="center" wrapText="1"/>
    </xf>
    <xf numFmtId="165" fontId="3" fillId="2" borderId="32" xfId="0" applyNumberFormat="1" applyFont="1" applyFill="1" applyBorder="1" applyAlignment="1">
      <alignment horizontal="center" vertical="center" wrapText="1"/>
    </xf>
    <xf numFmtId="0" fontId="3" fillId="4" borderId="20"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42" xfId="0" applyFont="1" applyFill="1" applyBorder="1" applyAlignment="1" applyProtection="1">
      <alignment horizontal="center" vertical="center"/>
      <protection locked="0"/>
    </xf>
    <xf numFmtId="0" fontId="3" fillId="4" borderId="40" xfId="0" applyFont="1" applyFill="1" applyBorder="1" applyAlignment="1" applyProtection="1">
      <alignment horizontal="center" vertical="center"/>
      <protection locked="0"/>
    </xf>
    <xf numFmtId="0" fontId="3" fillId="4" borderId="41" xfId="0" applyFont="1" applyFill="1" applyBorder="1" applyAlignment="1" applyProtection="1">
      <alignment horizontal="center" vertical="center"/>
      <protection locked="0"/>
    </xf>
    <xf numFmtId="0" fontId="3" fillId="2" borderId="42" xfId="0" applyFont="1" applyFill="1" applyBorder="1" applyAlignment="1">
      <alignment horizontal="center" vertical="center"/>
    </xf>
    <xf numFmtId="0" fontId="3" fillId="2" borderId="20" xfId="0" applyFont="1" applyFill="1" applyBorder="1" applyAlignment="1">
      <alignment horizontal="left" vertical="center"/>
    </xf>
    <xf numFmtId="0" fontId="3" fillId="2" borderId="16" xfId="0" applyFont="1" applyFill="1" applyBorder="1" applyAlignment="1">
      <alignment horizontal="left" vertical="center"/>
    </xf>
    <xf numFmtId="0" fontId="3" fillId="4" borderId="72" xfId="0" applyFont="1" applyFill="1" applyBorder="1" applyAlignment="1" applyProtection="1">
      <alignment horizontal="left" vertical="center"/>
      <protection locked="0"/>
    </xf>
    <xf numFmtId="14" fontId="3" fillId="4" borderId="37" xfId="0" applyNumberFormat="1" applyFont="1" applyFill="1" applyBorder="1" applyAlignment="1" applyProtection="1">
      <alignment horizontal="center" vertical="center"/>
      <protection locked="0"/>
    </xf>
    <xf numFmtId="0" fontId="3" fillId="4" borderId="37" xfId="0" applyFont="1" applyFill="1" applyBorder="1" applyAlignment="1" applyProtection="1">
      <alignment horizontal="center" vertical="center"/>
      <protection locked="0"/>
    </xf>
    <xf numFmtId="0" fontId="3" fillId="4" borderId="38" xfId="0" applyFont="1" applyFill="1" applyBorder="1" applyAlignment="1" applyProtection="1">
      <alignment horizontal="center" vertical="center"/>
      <protection locked="0"/>
    </xf>
    <xf numFmtId="0" fontId="3" fillId="4" borderId="38" xfId="0" applyFont="1" applyFill="1" applyBorder="1" applyAlignment="1" applyProtection="1">
      <alignment horizontal="center" vertical="center" wrapText="1"/>
      <protection locked="0"/>
    </xf>
    <xf numFmtId="0" fontId="4" fillId="2" borderId="12" xfId="0" applyFont="1" applyFill="1" applyBorder="1" applyAlignment="1">
      <alignment horizontal="right" vertical="top" wrapText="1"/>
    </xf>
    <xf numFmtId="0" fontId="4" fillId="2" borderId="14" xfId="0" applyFont="1" applyFill="1" applyBorder="1" applyAlignment="1">
      <alignment horizontal="right" vertical="top" wrapText="1"/>
    </xf>
    <xf numFmtId="0" fontId="4" fillId="2" borderId="57" xfId="0" applyFont="1" applyFill="1" applyBorder="1" applyAlignment="1">
      <alignment horizontal="right" vertical="top" wrapText="1"/>
    </xf>
    <xf numFmtId="0" fontId="4" fillId="2" borderId="58" xfId="0" applyFont="1" applyFill="1" applyBorder="1" applyAlignment="1">
      <alignment horizontal="right" vertical="top" wrapText="1"/>
    </xf>
    <xf numFmtId="0" fontId="8" fillId="3" borderId="30" xfId="0" applyFont="1" applyFill="1" applyBorder="1" applyAlignment="1">
      <alignment horizontal="left" vertical="center"/>
    </xf>
    <xf numFmtId="0" fontId="8" fillId="3" borderId="18" xfId="0" applyFont="1" applyFill="1" applyBorder="1" applyAlignment="1">
      <alignment horizontal="left" vertical="center"/>
    </xf>
    <xf numFmtId="0" fontId="8" fillId="3" borderId="19" xfId="0" applyFont="1" applyFill="1" applyBorder="1" applyAlignment="1">
      <alignment horizontal="left" vertical="center"/>
    </xf>
    <xf numFmtId="0" fontId="4" fillId="2" borderId="56" xfId="0" applyFont="1" applyFill="1" applyBorder="1" applyAlignment="1">
      <alignment horizontal="right" vertical="top" wrapText="1"/>
    </xf>
    <xf numFmtId="0" fontId="4" fillId="2" borderId="12" xfId="0" applyFont="1" applyFill="1" applyBorder="1" applyAlignment="1">
      <alignment vertical="top" wrapText="1"/>
    </xf>
    <xf numFmtId="0" fontId="4" fillId="2" borderId="14" xfId="0" applyFont="1" applyFill="1" applyBorder="1" applyAlignment="1">
      <alignment vertical="top" wrapText="1"/>
    </xf>
    <xf numFmtId="0" fontId="4" fillId="2" borderId="57" xfId="0" applyFont="1" applyFill="1" applyBorder="1" applyAlignment="1">
      <alignment vertical="top" wrapText="1"/>
    </xf>
    <xf numFmtId="0" fontId="13" fillId="4" borderId="22" xfId="0" applyFont="1" applyFill="1" applyBorder="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4" fillId="4" borderId="5" xfId="0" applyFont="1" applyFill="1" applyBorder="1" applyAlignment="1" applyProtection="1">
      <alignment horizontal="left" vertical="top" wrapText="1"/>
      <protection locked="0"/>
    </xf>
    <xf numFmtId="0" fontId="14" fillId="4" borderId="22" xfId="0" applyFont="1" applyFill="1" applyBorder="1" applyAlignment="1" applyProtection="1">
      <alignment horizontal="left" vertical="top" wrapText="1"/>
      <protection locked="0"/>
    </xf>
    <xf numFmtId="0" fontId="14" fillId="4" borderId="34" xfId="0" applyFont="1" applyFill="1" applyBorder="1" applyAlignment="1" applyProtection="1">
      <alignment horizontal="left" vertical="top" wrapText="1"/>
      <protection locked="0"/>
    </xf>
    <xf numFmtId="0" fontId="14" fillId="4" borderId="21" xfId="0" applyFont="1" applyFill="1" applyBorder="1" applyAlignment="1" applyProtection="1">
      <alignment horizontal="left" vertical="top" wrapText="1"/>
      <protection locked="0"/>
    </xf>
    <xf numFmtId="0" fontId="14" fillId="4" borderId="32" xfId="0" applyFont="1" applyFill="1" applyBorder="1" applyAlignment="1" applyProtection="1">
      <alignment horizontal="left" vertical="top" wrapText="1"/>
      <protection locked="0"/>
    </xf>
    <xf numFmtId="0" fontId="3" fillId="2" borderId="49"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3" fillId="2" borderId="50" xfId="0" applyFont="1" applyFill="1" applyBorder="1" applyAlignment="1" applyProtection="1">
      <alignment horizontal="left" vertical="center" wrapText="1"/>
      <protection locked="0"/>
    </xf>
    <xf numFmtId="0" fontId="3" fillId="2" borderId="51" xfId="0" applyFont="1" applyFill="1" applyBorder="1" applyAlignment="1" applyProtection="1">
      <alignment horizontal="left" vertical="center" wrapText="1"/>
      <protection locked="0"/>
    </xf>
    <xf numFmtId="49" fontId="3" fillId="2" borderId="50" xfId="0" applyNumberFormat="1" applyFont="1" applyFill="1" applyBorder="1" applyAlignment="1" applyProtection="1">
      <alignment horizontal="left" vertical="center" wrapText="1"/>
      <protection locked="0"/>
    </xf>
    <xf numFmtId="0" fontId="3" fillId="2" borderId="5" xfId="0" applyFont="1" applyFill="1" applyBorder="1" applyAlignment="1">
      <alignment horizontal="left" vertical="center" wrapText="1"/>
    </xf>
    <xf numFmtId="0" fontId="3" fillId="4" borderId="20" xfId="0" applyFont="1" applyFill="1" applyBorder="1" applyAlignment="1" applyProtection="1">
      <alignment horizontal="left" vertical="center" wrapText="1"/>
      <protection locked="0"/>
    </xf>
    <xf numFmtId="0" fontId="3" fillId="4" borderId="16"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center" vertical="center" wrapText="1"/>
      <protection locked="0"/>
    </xf>
    <xf numFmtId="14" fontId="3" fillId="4" borderId="10" xfId="0" applyNumberFormat="1" applyFont="1" applyFill="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14" fontId="3" fillId="4" borderId="20" xfId="0" applyNumberFormat="1" applyFont="1" applyFill="1" applyBorder="1" applyAlignment="1" applyProtection="1">
      <alignment horizontal="center" vertical="center" wrapText="1"/>
      <protection locked="0"/>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14" fillId="4" borderId="55" xfId="0" applyFont="1" applyFill="1" applyBorder="1" applyAlignment="1" applyProtection="1">
      <alignment horizontal="left" vertical="top" wrapText="1"/>
      <protection locked="0"/>
    </xf>
    <xf numFmtId="0" fontId="14" fillId="4" borderId="7" xfId="0" applyFont="1" applyFill="1" applyBorder="1" applyAlignment="1" applyProtection="1">
      <alignment horizontal="left" vertical="top" wrapText="1"/>
      <protection locked="0"/>
    </xf>
    <xf numFmtId="0" fontId="14" fillId="4" borderId="8" xfId="0" applyFont="1" applyFill="1" applyBorder="1" applyAlignment="1" applyProtection="1">
      <alignment horizontal="left" vertical="top" wrapText="1"/>
      <protection locked="0"/>
    </xf>
    <xf numFmtId="0" fontId="3" fillId="2" borderId="52"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3" fillId="2" borderId="53"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17" fillId="0" borderId="0" xfId="0" applyFont="1" applyAlignment="1">
      <alignment vertical="center" wrapText="1"/>
    </xf>
    <xf numFmtId="0" fontId="3" fillId="0" borderId="7" xfId="0" applyFont="1" applyBorder="1" applyAlignment="1">
      <alignment horizontal="left" vertical="center" wrapText="1"/>
    </xf>
    <xf numFmtId="0" fontId="3" fillId="2" borderId="73" xfId="0" applyFont="1" applyFill="1" applyBorder="1" applyAlignment="1" applyProtection="1">
      <alignment horizontal="left" vertical="center"/>
      <protection locked="0"/>
    </xf>
    <xf numFmtId="0" fontId="3" fillId="2" borderId="24" xfId="0" applyFont="1" applyFill="1" applyBorder="1" applyAlignment="1" applyProtection="1">
      <alignment horizontal="left" vertical="center"/>
      <protection locked="0"/>
    </xf>
    <xf numFmtId="0" fontId="3" fillId="2" borderId="26" xfId="0" applyFont="1" applyFill="1" applyBorder="1" applyAlignment="1" applyProtection="1">
      <alignment horizontal="left" vertical="center"/>
      <protection locked="0"/>
    </xf>
    <xf numFmtId="0" fontId="3" fillId="2" borderId="20" xfId="0" applyFont="1" applyFill="1" applyBorder="1" applyAlignment="1" applyProtection="1">
      <alignment horizontal="left" vertical="center"/>
      <protection locked="0"/>
    </xf>
    <xf numFmtId="0" fontId="3" fillId="2" borderId="23" xfId="0" applyFont="1" applyFill="1" applyBorder="1" applyAlignment="1" applyProtection="1">
      <alignment horizontal="left" vertical="center"/>
      <protection locked="0"/>
    </xf>
    <xf numFmtId="168" fontId="3" fillId="2" borderId="20" xfId="0" applyNumberFormat="1" applyFont="1" applyFill="1" applyBorder="1" applyAlignment="1" applyProtection="1">
      <alignment horizontal="left" vertical="center"/>
      <protection locked="0"/>
    </xf>
    <xf numFmtId="168" fontId="3" fillId="2" borderId="17" xfId="0" applyNumberFormat="1" applyFont="1" applyFill="1" applyBorder="1" applyAlignment="1" applyProtection="1">
      <alignment horizontal="left" vertical="center"/>
      <protection locked="0"/>
    </xf>
    <xf numFmtId="1" fontId="3" fillId="0" borderId="37" xfId="2" applyNumberFormat="1" applyFont="1" applyFill="1" applyBorder="1" applyAlignment="1" applyProtection="1">
      <alignment horizontal="center" vertical="center" wrapText="1"/>
      <protection locked="0"/>
    </xf>
    <xf numFmtId="0" fontId="3" fillId="2" borderId="72" xfId="0" applyFont="1" applyFill="1" applyBorder="1" applyAlignment="1" applyProtection="1">
      <alignment horizontal="left" vertical="center"/>
      <protection locked="0"/>
    </xf>
    <xf numFmtId="43" fontId="4" fillId="2" borderId="42" xfId="4" applyFont="1" applyFill="1" applyBorder="1" applyAlignment="1" applyProtection="1">
      <alignment horizontal="center" vertical="center" wrapText="1"/>
    </xf>
    <xf numFmtId="43" fontId="4" fillId="2" borderId="41" xfId="4" applyFont="1" applyFill="1" applyBorder="1" applyAlignment="1" applyProtection="1">
      <alignment horizontal="center" vertical="center" wrapText="1"/>
    </xf>
    <xf numFmtId="0" fontId="3" fillId="2" borderId="79" xfId="0" applyFont="1" applyFill="1" applyBorder="1" applyAlignment="1">
      <alignment horizontal="left" vertical="center"/>
    </xf>
    <xf numFmtId="0" fontId="3" fillId="2" borderId="37" xfId="0" applyFont="1" applyFill="1" applyBorder="1" applyAlignment="1">
      <alignment horizontal="left" vertical="center"/>
    </xf>
    <xf numFmtId="165" fontId="3" fillId="0" borderId="37" xfId="0" applyNumberFormat="1" applyFont="1" applyBorder="1" applyAlignment="1" applyProtection="1">
      <alignment horizontal="left" vertical="center"/>
      <protection locked="0"/>
    </xf>
    <xf numFmtId="165" fontId="3" fillId="0" borderId="80" xfId="0" applyNumberFormat="1" applyFont="1" applyBorder="1" applyAlignment="1" applyProtection="1">
      <alignment horizontal="left" vertical="center"/>
      <protection locked="0"/>
    </xf>
    <xf numFmtId="0" fontId="3" fillId="2" borderId="74" xfId="0" applyFont="1" applyFill="1" applyBorder="1" applyAlignment="1">
      <alignment horizontal="left" vertical="center" wrapText="1"/>
    </xf>
    <xf numFmtId="0" fontId="3" fillId="2" borderId="75" xfId="0" applyFont="1" applyFill="1" applyBorder="1" applyAlignment="1">
      <alignment horizontal="left" vertical="center" wrapText="1"/>
    </xf>
    <xf numFmtId="43" fontId="3" fillId="0" borderId="75" xfId="0" applyNumberFormat="1" applyFont="1" applyBorder="1" applyAlignment="1" applyProtection="1">
      <alignment vertical="center" wrapText="1"/>
      <protection locked="0"/>
    </xf>
    <xf numFmtId="43" fontId="3" fillId="0" borderId="76" xfId="0" applyNumberFormat="1" applyFont="1" applyBorder="1" applyAlignment="1" applyProtection="1">
      <alignment vertical="center" wrapText="1"/>
      <protection locked="0"/>
    </xf>
    <xf numFmtId="0" fontId="3" fillId="0" borderId="37" xfId="0" applyFont="1" applyBorder="1" applyAlignment="1" applyProtection="1">
      <alignment horizontal="left" vertical="center"/>
      <protection locked="0"/>
    </xf>
    <xf numFmtId="0" fontId="3" fillId="0" borderId="80" xfId="0" applyFont="1" applyBorder="1" applyAlignment="1" applyProtection="1">
      <alignment horizontal="left" vertical="center"/>
      <protection locked="0"/>
    </xf>
    <xf numFmtId="166" fontId="3" fillId="0" borderId="42" xfId="0" applyNumberFormat="1" applyFont="1" applyBorder="1" applyAlignment="1">
      <alignment horizontal="center" vertical="center"/>
    </xf>
    <xf numFmtId="166" fontId="3" fillId="0" borderId="92" xfId="0" applyNumberFormat="1" applyFont="1" applyBorder="1" applyAlignment="1">
      <alignment horizontal="center" vertical="center"/>
    </xf>
    <xf numFmtId="0" fontId="4" fillId="0" borderId="37" xfId="0" applyFont="1" applyBorder="1" applyAlignment="1">
      <alignment horizontal="center" vertical="center" wrapText="1"/>
    </xf>
    <xf numFmtId="166" fontId="3" fillId="4" borderId="42" xfId="0" applyNumberFormat="1" applyFont="1" applyFill="1" applyBorder="1" applyAlignment="1" applyProtection="1">
      <alignment horizontal="center" vertical="center"/>
      <protection locked="0"/>
    </xf>
    <xf numFmtId="166" fontId="3" fillId="4" borderId="43" xfId="0" applyNumberFormat="1" applyFont="1" applyFill="1" applyBorder="1" applyAlignment="1" applyProtection="1">
      <alignment horizontal="center" vertical="center"/>
      <protection locked="0"/>
    </xf>
    <xf numFmtId="0" fontId="3" fillId="2" borderId="81" xfId="0" applyFont="1" applyFill="1" applyBorder="1" applyAlignment="1">
      <alignment horizontal="left" vertical="center"/>
    </xf>
    <xf numFmtId="0" fontId="3" fillId="2" borderId="82" xfId="0" applyFont="1" applyFill="1" applyBorder="1" applyAlignment="1">
      <alignment horizontal="left" vertical="center"/>
    </xf>
    <xf numFmtId="0" fontId="3" fillId="0" borderId="83" xfId="0" applyFont="1" applyBorder="1" applyAlignment="1" applyProtection="1">
      <alignment horizontal="center" vertical="center"/>
      <protection locked="0"/>
    </xf>
    <xf numFmtId="0" fontId="3" fillId="0" borderId="84" xfId="0" applyFont="1" applyBorder="1" applyAlignment="1" applyProtection="1">
      <alignment horizontal="center" vertical="center"/>
      <protection locked="0"/>
    </xf>
    <xf numFmtId="0" fontId="3" fillId="2" borderId="85" xfId="0" applyFont="1" applyFill="1" applyBorder="1" applyAlignment="1">
      <alignment horizontal="left" vertical="center"/>
    </xf>
    <xf numFmtId="0" fontId="4" fillId="0" borderId="42" xfId="0" applyFont="1" applyBorder="1" applyAlignment="1">
      <alignment horizontal="center" vertical="center"/>
    </xf>
    <xf numFmtId="0" fontId="4" fillId="0" borderId="40" xfId="0" applyFont="1" applyBorder="1" applyAlignment="1">
      <alignment horizontal="center" vertical="center"/>
    </xf>
    <xf numFmtId="0" fontId="4" fillId="0" borderId="9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92" xfId="0" applyFont="1" applyBorder="1" applyAlignment="1">
      <alignment horizontal="center" vertical="center" wrapText="1"/>
    </xf>
    <xf numFmtId="0" fontId="4" fillId="0" borderId="79" xfId="0" applyFont="1" applyBorder="1" applyAlignment="1">
      <alignment horizontal="left" vertical="center"/>
    </xf>
    <xf numFmtId="0" fontId="8" fillId="3" borderId="75" xfId="0" applyFont="1" applyFill="1" applyBorder="1" applyAlignment="1">
      <alignment horizontal="left"/>
    </xf>
    <xf numFmtId="0" fontId="8" fillId="3" borderId="99" xfId="0" applyFont="1" applyFill="1" applyBorder="1" applyAlignment="1">
      <alignment horizontal="left"/>
    </xf>
    <xf numFmtId="0" fontId="3" fillId="4" borderId="37" xfId="0" applyFont="1" applyFill="1" applyBorder="1" applyAlignment="1" applyProtection="1">
      <alignment horizontal="left"/>
      <protection locked="0"/>
    </xf>
    <xf numFmtId="0" fontId="3" fillId="4" borderId="80" xfId="0" applyFont="1" applyFill="1" applyBorder="1" applyAlignment="1" applyProtection="1">
      <alignment horizontal="left"/>
      <protection locked="0"/>
    </xf>
    <xf numFmtId="0" fontId="3" fillId="2" borderId="77" xfId="0" applyFont="1" applyFill="1" applyBorder="1" applyAlignment="1">
      <alignment horizontal="left" vertical="top" wrapText="1"/>
    </xf>
    <xf numFmtId="0" fontId="3" fillId="2" borderId="78" xfId="0" applyFont="1" applyFill="1" applyBorder="1" applyAlignment="1">
      <alignment horizontal="left" vertical="top" wrapText="1"/>
    </xf>
    <xf numFmtId="0" fontId="3" fillId="2" borderId="96" xfId="0" applyFont="1" applyFill="1" applyBorder="1" applyAlignment="1">
      <alignment horizontal="left" vertical="top" wrapText="1"/>
    </xf>
    <xf numFmtId="0" fontId="3" fillId="2" borderId="97" xfId="0" applyFont="1" applyFill="1" applyBorder="1" applyAlignment="1">
      <alignment horizontal="left" vertical="top" wrapText="1"/>
    </xf>
    <xf numFmtId="0" fontId="3" fillId="2" borderId="98" xfId="0" applyFont="1" applyFill="1" applyBorder="1" applyAlignment="1">
      <alignment horizontal="left" vertical="top" wrapText="1"/>
    </xf>
    <xf numFmtId="0" fontId="4" fillId="0" borderId="50" xfId="0" applyFont="1" applyBorder="1" applyAlignment="1">
      <alignment horizontal="center" vertical="center" wrapText="1"/>
    </xf>
    <xf numFmtId="166" fontId="3" fillId="4" borderId="93" xfId="0" applyNumberFormat="1" applyFont="1" applyFill="1" applyBorder="1" applyAlignment="1" applyProtection="1">
      <alignment horizontal="center" vertical="center"/>
      <protection locked="0"/>
    </xf>
    <xf numFmtId="166" fontId="3" fillId="4" borderId="94" xfId="0" applyNumberFormat="1" applyFont="1" applyFill="1" applyBorder="1" applyAlignment="1" applyProtection="1">
      <alignment horizontal="center" vertical="center"/>
      <protection locked="0"/>
    </xf>
    <xf numFmtId="166" fontId="3" fillId="0" borderId="93" xfId="0" applyNumberFormat="1" applyFont="1" applyBorder="1" applyAlignment="1">
      <alignment horizontal="center" vertical="center"/>
    </xf>
    <xf numFmtId="166" fontId="3" fillId="0" borderId="95" xfId="0" applyNumberFormat="1" applyFont="1" applyBorder="1" applyAlignment="1">
      <alignment horizontal="center" vertical="center"/>
    </xf>
    <xf numFmtId="0" fontId="4" fillId="0" borderId="49" xfId="0" applyFont="1" applyBorder="1" applyAlignment="1">
      <alignment horizontal="left" vertical="center"/>
    </xf>
    <xf numFmtId="0" fontId="0" fillId="0" borderId="0" xfId="0" applyAlignment="1">
      <alignment vertical="center" wrapText="1"/>
    </xf>
  </cellXfs>
  <cellStyles count="5">
    <cellStyle name="Comma" xfId="4" builtinId="3"/>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CCC0DA"/>
      <color rgb="FFC198E0"/>
      <color rgb="FF3C0A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Expenditure Profile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94337711021898E-2"/>
          <c:y val="0.20624978643225872"/>
          <c:w val="0.92967435400598608"/>
          <c:h val="0.64187402470731481"/>
        </c:manualLayout>
      </c:layout>
      <c:lineChart>
        <c:grouping val="stacked"/>
        <c:varyColors val="0"/>
        <c:ser>
          <c:idx val="0"/>
          <c:order val="0"/>
          <c:tx>
            <c:strRef>
              <c:f>'Expenditure Profile'!#REF!</c:f>
              <c:strCache>
                <c:ptCount val="1"/>
                <c:pt idx="0">
                  <c:v>#REF!</c:v>
                </c:pt>
              </c:strCache>
            </c:strRef>
          </c:tx>
          <c:spPr>
            <a:ln w="28575" cap="rnd">
              <a:solidFill>
                <a:schemeClr val="accent1"/>
              </a:solidFill>
              <a:round/>
            </a:ln>
            <a:effectLst/>
          </c:spPr>
          <c:marker>
            <c:symbol val="none"/>
          </c:marker>
          <c:cat>
            <c:multiLvlStrRef>
              <c:f>'Expenditure Profile'!$B$17:$C$32</c:f>
              <c:multiLvlStrCache>
                <c:ptCount val="16"/>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lvl>
                <c:lvl>
                  <c:pt idx="0">
                    <c:v>Year 1 </c:v>
                  </c:pt>
                  <c:pt idx="4">
                    <c:v>Year 2</c:v>
                  </c:pt>
                  <c:pt idx="8">
                    <c:v>Year 3</c:v>
                  </c:pt>
                  <c:pt idx="12">
                    <c:v>Year 4</c:v>
                  </c:pt>
                </c:lvl>
              </c:multiLvlStrCache>
            </c:multiLvlStrRef>
          </c:cat>
          <c:val>
            <c:numRef>
              <c:f>'Expenditure Profile'!#REF!</c:f>
              <c:numCache>
                <c:formatCode>General</c:formatCode>
                <c:ptCount val="1"/>
                <c:pt idx="0">
                  <c:v>1</c:v>
                </c:pt>
              </c:numCache>
            </c:numRef>
          </c:val>
          <c:smooth val="0"/>
          <c:extLst>
            <c:ext xmlns:c16="http://schemas.microsoft.com/office/drawing/2014/chart" uri="{C3380CC4-5D6E-409C-BE32-E72D297353CC}">
              <c16:uniqueId val="{00000000-8622-49CE-A2C7-DDB2BF0316F9}"/>
            </c:ext>
          </c:extLst>
        </c:ser>
        <c:ser>
          <c:idx val="1"/>
          <c:order val="1"/>
          <c:tx>
            <c:strRef>
              <c:f>'Expenditure Profile'!$G$16</c:f>
              <c:strCache>
                <c:ptCount val="1"/>
                <c:pt idx="0">
                  <c:v>Total Cumulative Expenditure 
(€)</c:v>
                </c:pt>
              </c:strCache>
            </c:strRef>
          </c:tx>
          <c:spPr>
            <a:ln w="28575" cap="rnd">
              <a:solidFill>
                <a:schemeClr val="accent2"/>
              </a:solidFill>
              <a:round/>
            </a:ln>
            <a:effectLst/>
          </c:spPr>
          <c:marker>
            <c:symbol val="none"/>
          </c:marker>
          <c:val>
            <c:numRef>
              <c:f>'Expenditure Profile'!$G$17:$G$32</c:f>
              <c:numCache>
                <c:formatCode>_-[$€-2]\ * #,##0.00_-;\-[$€-2]\ * #,##0.00_-;_-[$€-2]\ * "-"??_-;_-@_-</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1-8622-49CE-A2C7-DDB2BF0316F9}"/>
            </c:ext>
          </c:extLst>
        </c:ser>
        <c:dLbls>
          <c:showLegendKey val="0"/>
          <c:showVal val="0"/>
          <c:showCatName val="0"/>
          <c:showSerName val="0"/>
          <c:showPercent val="0"/>
          <c:showBubbleSize val="0"/>
        </c:dLbls>
        <c:smooth val="0"/>
        <c:axId val="647170816"/>
        <c:axId val="647169832"/>
      </c:lineChart>
      <c:catAx>
        <c:axId val="647170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47169832"/>
        <c:crosses val="autoZero"/>
        <c:auto val="1"/>
        <c:lblAlgn val="ctr"/>
        <c:lblOffset val="100"/>
        <c:noMultiLvlLbl val="0"/>
      </c:catAx>
      <c:valAx>
        <c:axId val="647169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47170816"/>
        <c:crosses val="autoZero"/>
        <c:crossBetween val="between"/>
      </c:valAx>
      <c:spPr>
        <a:noFill/>
        <a:ln>
          <a:noFill/>
        </a:ln>
        <a:effectLst/>
      </c:spPr>
    </c:plotArea>
    <c:legend>
      <c:legendPos val="r"/>
      <c:legendEntry>
        <c:idx val="1"/>
        <c:delete val="1"/>
      </c:legendEntry>
      <c:layout>
        <c:manualLayout>
          <c:xMode val="edge"/>
          <c:yMode val="edge"/>
          <c:x val="0.31819496452510959"/>
          <c:y val="0.21559625004372618"/>
          <c:w val="0.39956996004421846"/>
          <c:h val="0.19488513989878054"/>
        </c:manualLayout>
      </c:layout>
      <c:overlay val="0"/>
      <c:spPr>
        <a:solidFill>
          <a:schemeClr val="bg1"/>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323850</xdr:colOff>
          <xdr:row>20</xdr:row>
          <xdr:rowOff>38100</xdr:rowOff>
        </xdr:from>
        <xdr:to>
          <xdr:col>9</xdr:col>
          <xdr:colOff>752475</xdr:colOff>
          <xdr:row>22</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Check Box If Yes</a:t>
              </a:r>
            </a:p>
          </xdr:txBody>
        </xdr:sp>
        <xdr:clientData/>
      </xdr:twoCellAnchor>
    </mc:Choice>
    <mc:Fallback/>
  </mc:AlternateContent>
  <xdr:twoCellAnchor editAs="oneCell">
    <xdr:from>
      <xdr:col>8</xdr:col>
      <xdr:colOff>739140</xdr:colOff>
      <xdr:row>0</xdr:row>
      <xdr:rowOff>91440</xdr:rowOff>
    </xdr:from>
    <xdr:to>
      <xdr:col>9</xdr:col>
      <xdr:colOff>1394449</xdr:colOff>
      <xdr:row>5</xdr:row>
      <xdr:rowOff>421</xdr:rowOff>
    </xdr:to>
    <xdr:pic>
      <xdr:nvPicPr>
        <xdr:cNvPr id="5" name="Picture 4">
          <a:extLst>
            <a:ext uri="{FF2B5EF4-FFF2-40B4-BE49-F238E27FC236}">
              <a16:creationId xmlns:a16="http://schemas.microsoft.com/office/drawing/2014/main" id="{00000000-0008-0000-0000-000005000000}"/>
            </a:ext>
          </a:extLst>
        </xdr:cNvPr>
        <xdr:cNvPicPr>
          <a:picLocks/>
        </xdr:cNvPicPr>
      </xdr:nvPicPr>
      <xdr:blipFill rotWithShape="1">
        <a:blip xmlns:r="http://schemas.openxmlformats.org/officeDocument/2006/relationships" r:embed="rId1"/>
        <a:srcRect l="-719" t="14854" r="719" b="17045"/>
        <a:stretch/>
      </xdr:blipFill>
      <xdr:spPr>
        <a:xfrm>
          <a:off x="7492365" y="91440"/>
          <a:ext cx="1788224" cy="9853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110490</xdr:colOff>
      <xdr:row>0</xdr:row>
      <xdr:rowOff>116205</xdr:rowOff>
    </xdr:from>
    <xdr:to>
      <xdr:col>11</xdr:col>
      <xdr:colOff>126568</xdr:colOff>
      <xdr:row>4</xdr:row>
      <xdr:rowOff>19050</xdr:rowOff>
    </xdr:to>
    <xdr:pic>
      <xdr:nvPicPr>
        <xdr:cNvPr id="3" name="Picture 2">
          <a:extLst>
            <a:ext uri="{FF2B5EF4-FFF2-40B4-BE49-F238E27FC236}">
              <a16:creationId xmlns:a16="http://schemas.microsoft.com/office/drawing/2014/main" id="{00000000-0008-0000-0100-000003000000}"/>
            </a:ext>
          </a:extLst>
        </xdr:cNvPr>
        <xdr:cNvPicPr>
          <a:picLocks/>
        </xdr:cNvPicPr>
      </xdr:nvPicPr>
      <xdr:blipFill rotWithShape="1">
        <a:blip xmlns:r="http://schemas.openxmlformats.org/officeDocument/2006/relationships" r:embed="rId1"/>
        <a:srcRect l="-719" t="14854" r="719" b="17045"/>
        <a:stretch/>
      </xdr:blipFill>
      <xdr:spPr>
        <a:xfrm>
          <a:off x="5568315" y="116205"/>
          <a:ext cx="1271473" cy="6515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80341</xdr:colOff>
      <xdr:row>0</xdr:row>
      <xdr:rowOff>128381</xdr:rowOff>
    </xdr:from>
    <xdr:to>
      <xdr:col>10</xdr:col>
      <xdr:colOff>397968</xdr:colOff>
      <xdr:row>6</xdr:row>
      <xdr:rowOff>92607</xdr:rowOff>
    </xdr:to>
    <xdr:pic>
      <xdr:nvPicPr>
        <xdr:cNvPr id="3" name="Picture 2">
          <a:extLst>
            <a:ext uri="{FF2B5EF4-FFF2-40B4-BE49-F238E27FC236}">
              <a16:creationId xmlns:a16="http://schemas.microsoft.com/office/drawing/2014/main" id="{00000000-0008-0000-0200-000003000000}"/>
            </a:ext>
          </a:extLst>
        </xdr:cNvPr>
        <xdr:cNvPicPr>
          <a:picLocks/>
        </xdr:cNvPicPr>
      </xdr:nvPicPr>
      <xdr:blipFill rotWithShape="1">
        <a:blip xmlns:r="http://schemas.openxmlformats.org/officeDocument/2006/relationships" r:embed="rId1"/>
        <a:srcRect l="-719" t="14854" r="719" b="17045"/>
        <a:stretch/>
      </xdr:blipFill>
      <xdr:spPr>
        <a:xfrm>
          <a:off x="7957102" y="128381"/>
          <a:ext cx="1774124" cy="977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65331</xdr:colOff>
      <xdr:row>33</xdr:row>
      <xdr:rowOff>7845</xdr:rowOff>
    </xdr:from>
    <xdr:to>
      <xdr:col>7</xdr:col>
      <xdr:colOff>771525</xdr:colOff>
      <xdr:row>51</xdr:row>
      <xdr:rowOff>123489</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674370</xdr:colOff>
      <xdr:row>0</xdr:row>
      <xdr:rowOff>0</xdr:rowOff>
    </xdr:from>
    <xdr:to>
      <xdr:col>8</xdr:col>
      <xdr:colOff>1286</xdr:colOff>
      <xdr:row>4</xdr:row>
      <xdr:rowOff>209411</xdr:rowOff>
    </xdr:to>
    <xdr:pic>
      <xdr:nvPicPr>
        <xdr:cNvPr id="3" name="Picture 2">
          <a:extLst>
            <a:ext uri="{FF2B5EF4-FFF2-40B4-BE49-F238E27FC236}">
              <a16:creationId xmlns:a16="http://schemas.microsoft.com/office/drawing/2014/main" id="{00000000-0008-0000-0300-000003000000}"/>
            </a:ext>
          </a:extLst>
        </xdr:cNvPr>
        <xdr:cNvPicPr>
          <a:picLocks/>
        </xdr:cNvPicPr>
      </xdr:nvPicPr>
      <xdr:blipFill rotWithShape="1">
        <a:blip xmlns:r="http://schemas.openxmlformats.org/officeDocument/2006/relationships" r:embed="rId2"/>
        <a:srcRect l="-719" t="14854" r="719" b="17045"/>
        <a:stretch/>
      </xdr:blipFill>
      <xdr:spPr>
        <a:xfrm>
          <a:off x="4644390" y="0"/>
          <a:ext cx="1782461" cy="9428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evenue.ie/en/vat/vat-on-property-and-construction/vat-and-the-supply-of-property/index.aspx"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2:K89"/>
  <sheetViews>
    <sheetView showZeros="0" tabSelected="1" zoomScaleNormal="100" zoomScaleSheetLayoutView="115" workbookViewId="0">
      <selection activeCell="I20" sqref="I20:K20"/>
    </sheetView>
  </sheetViews>
  <sheetFormatPr defaultColWidth="9.140625" defaultRowHeight="12.75" x14ac:dyDescent="0.25"/>
  <cols>
    <col min="1" max="1" width="8.85546875" style="2" customWidth="1"/>
    <col min="2" max="2" width="5.42578125" style="2" customWidth="1"/>
    <col min="3" max="3" width="19.5703125" style="2" customWidth="1"/>
    <col min="4" max="4" width="9.140625" style="2"/>
    <col min="5" max="5" width="23.42578125" style="2" customWidth="1"/>
    <col min="6" max="6" width="11.42578125" style="2" customWidth="1"/>
    <col min="7" max="7" width="12.85546875" style="2" customWidth="1"/>
    <col min="8" max="8" width="7.7109375" style="2" customWidth="1"/>
    <col min="9" max="9" width="16.42578125" style="2" customWidth="1"/>
    <col min="10" max="10" width="21.42578125" style="2" customWidth="1"/>
    <col min="11" max="11" width="9.28515625" style="2" customWidth="1"/>
    <col min="12" max="16384" width="9.140625" style="2"/>
  </cols>
  <sheetData>
    <row r="2" spans="1:11" ht="15.75" customHeight="1" x14ac:dyDescent="0.25">
      <c r="A2" s="160" t="s">
        <v>46</v>
      </c>
      <c r="B2" s="160"/>
      <c r="C2" s="160"/>
      <c r="D2" s="160"/>
      <c r="E2" s="160"/>
      <c r="F2" s="160"/>
      <c r="G2" s="160"/>
      <c r="H2" s="160"/>
      <c r="I2" s="160"/>
      <c r="J2" s="160"/>
      <c r="K2" s="160"/>
    </row>
    <row r="3" spans="1:11" ht="15" customHeight="1" x14ac:dyDescent="0.25">
      <c r="A3" s="160"/>
      <c r="B3" s="160"/>
      <c r="C3" s="160"/>
      <c r="D3" s="160"/>
      <c r="E3" s="160"/>
      <c r="F3" s="160"/>
      <c r="G3" s="160"/>
      <c r="H3" s="160"/>
      <c r="I3" s="160"/>
      <c r="J3" s="160"/>
      <c r="K3" s="160"/>
    </row>
    <row r="4" spans="1:11" ht="25.5" customHeight="1" x14ac:dyDescent="0.25">
      <c r="A4" s="160"/>
      <c r="B4" s="160"/>
      <c r="C4" s="160"/>
      <c r="D4" s="160"/>
      <c r="E4" s="160"/>
      <c r="F4" s="160"/>
      <c r="G4" s="160"/>
      <c r="H4" s="160"/>
      <c r="I4" s="160"/>
      <c r="J4" s="160"/>
      <c r="K4" s="160"/>
    </row>
    <row r="5" spans="1:11" ht="15" customHeight="1" x14ac:dyDescent="0.25">
      <c r="A5" s="160"/>
      <c r="B5" s="160"/>
      <c r="C5" s="160"/>
      <c r="D5" s="160"/>
      <c r="E5" s="160"/>
      <c r="F5" s="160"/>
      <c r="G5" s="160"/>
      <c r="H5" s="160"/>
      <c r="I5" s="160"/>
      <c r="J5" s="160"/>
      <c r="K5" s="160"/>
    </row>
    <row r="6" spans="1:11" ht="6" customHeight="1" x14ac:dyDescent="0.25">
      <c r="A6" s="160"/>
      <c r="B6" s="160"/>
      <c r="C6" s="160"/>
      <c r="D6" s="160"/>
      <c r="E6" s="160"/>
      <c r="F6" s="160"/>
      <c r="G6" s="160"/>
      <c r="H6" s="160"/>
      <c r="I6" s="160"/>
      <c r="J6" s="160"/>
      <c r="K6" s="160"/>
    </row>
    <row r="7" spans="1:11" ht="48.75" customHeight="1" thickBot="1" x14ac:dyDescent="0.3">
      <c r="A7" s="179" t="s">
        <v>62</v>
      </c>
      <c r="B7" s="179"/>
      <c r="C7" s="179"/>
      <c r="D7" s="179"/>
      <c r="E7" s="179"/>
      <c r="F7" s="179"/>
      <c r="G7" s="179"/>
      <c r="H7" s="179"/>
      <c r="I7" s="179"/>
      <c r="J7" s="179"/>
      <c r="K7" s="179"/>
    </row>
    <row r="8" spans="1:11" ht="15" customHeight="1" x14ac:dyDescent="0.25">
      <c r="A8" s="175" t="s">
        <v>7</v>
      </c>
      <c r="B8" s="176"/>
      <c r="C8" s="176"/>
      <c r="D8" s="182"/>
      <c r="E8" s="183"/>
      <c r="F8" s="183"/>
      <c r="G8" s="183"/>
      <c r="H8" s="183"/>
      <c r="I8" s="183"/>
      <c r="J8" s="183"/>
      <c r="K8" s="184"/>
    </row>
    <row r="9" spans="1:11" ht="6.75" customHeight="1" x14ac:dyDescent="0.25">
      <c r="A9" s="185"/>
      <c r="B9" s="186"/>
      <c r="C9" s="186"/>
      <c r="D9" s="186"/>
      <c r="E9" s="186"/>
      <c r="F9" s="186"/>
      <c r="G9" s="186"/>
      <c r="H9" s="186"/>
      <c r="I9" s="186"/>
      <c r="J9" s="186"/>
      <c r="K9" s="187"/>
    </row>
    <row r="10" spans="1:11" ht="15" customHeight="1" x14ac:dyDescent="0.25">
      <c r="A10" s="177" t="s">
        <v>48</v>
      </c>
      <c r="B10" s="178"/>
      <c r="C10" s="178"/>
      <c r="D10" s="190"/>
      <c r="E10" s="192"/>
      <c r="F10" s="178" t="s">
        <v>49</v>
      </c>
      <c r="G10" s="178"/>
      <c r="H10" s="178"/>
      <c r="I10" s="178"/>
      <c r="J10" s="188"/>
      <c r="K10" s="189"/>
    </row>
    <row r="11" spans="1:11" ht="6.75" customHeight="1" x14ac:dyDescent="0.25">
      <c r="A11" s="185"/>
      <c r="B11" s="186"/>
      <c r="C11" s="186"/>
      <c r="D11" s="186"/>
      <c r="E11" s="186"/>
      <c r="F11" s="186"/>
      <c r="G11" s="186"/>
      <c r="H11" s="186"/>
      <c r="I11" s="186"/>
      <c r="J11" s="186"/>
      <c r="K11" s="187"/>
    </row>
    <row r="12" spans="1:11" ht="15" customHeight="1" x14ac:dyDescent="0.25">
      <c r="A12" s="177" t="s">
        <v>60</v>
      </c>
      <c r="B12" s="178"/>
      <c r="C12" s="178"/>
      <c r="D12" s="190"/>
      <c r="E12" s="192"/>
      <c r="F12" s="253" t="s">
        <v>38</v>
      </c>
      <c r="G12" s="254"/>
      <c r="H12" s="254"/>
      <c r="I12" s="254"/>
      <c r="J12" s="180"/>
      <c r="K12" s="181"/>
    </row>
    <row r="13" spans="1:11" ht="6.75" customHeight="1" x14ac:dyDescent="0.25">
      <c r="A13" s="185"/>
      <c r="B13" s="186"/>
      <c r="C13" s="186"/>
      <c r="D13" s="186"/>
      <c r="E13" s="186"/>
      <c r="F13" s="186"/>
      <c r="G13" s="186"/>
      <c r="H13" s="186"/>
      <c r="I13" s="186"/>
      <c r="J13" s="186"/>
      <c r="K13" s="187"/>
    </row>
    <row r="14" spans="1:11" ht="30" customHeight="1" x14ac:dyDescent="0.25">
      <c r="A14" s="177" t="s">
        <v>37</v>
      </c>
      <c r="B14" s="178"/>
      <c r="C14" s="178"/>
      <c r="D14" s="190"/>
      <c r="E14" s="255"/>
      <c r="F14" s="254" t="s">
        <v>31</v>
      </c>
      <c r="G14" s="254"/>
      <c r="H14" s="254"/>
      <c r="I14" s="254"/>
      <c r="J14" s="180"/>
      <c r="K14" s="181"/>
    </row>
    <row r="15" spans="1:11" ht="13.5" thickBot="1" x14ac:dyDescent="0.3">
      <c r="A15" s="3"/>
      <c r="B15" s="4"/>
      <c r="C15" s="4"/>
      <c r="D15" s="4"/>
      <c r="E15" s="4"/>
      <c r="F15" s="4"/>
      <c r="G15" s="4"/>
      <c r="H15" s="4"/>
      <c r="I15" s="4"/>
      <c r="J15" s="4"/>
      <c r="K15" s="5"/>
    </row>
    <row r="16" spans="1:11" x14ac:dyDescent="0.25">
      <c r="A16" s="6" t="s">
        <v>18</v>
      </c>
      <c r="K16" s="7"/>
    </row>
    <row r="17" spans="1:11" ht="6.75" customHeight="1" x14ac:dyDescent="0.25">
      <c r="A17" s="8"/>
      <c r="K17" s="7"/>
    </row>
    <row r="18" spans="1:11" x14ac:dyDescent="0.25">
      <c r="A18" s="153" t="s">
        <v>19</v>
      </c>
      <c r="B18" s="134"/>
      <c r="C18" s="135"/>
      <c r="D18" s="257"/>
      <c r="E18" s="257"/>
      <c r="F18" s="174" t="s">
        <v>20</v>
      </c>
      <c r="G18" s="137"/>
      <c r="H18" s="138"/>
      <c r="I18" s="140"/>
      <c r="J18" s="140"/>
      <c r="K18" s="259"/>
    </row>
    <row r="19" spans="1:11" ht="3.75" customHeight="1" x14ac:dyDescent="0.25">
      <c r="A19" s="147"/>
      <c r="B19" s="148"/>
      <c r="C19" s="148"/>
      <c r="D19" s="148"/>
      <c r="E19" s="148"/>
      <c r="F19" s="148"/>
      <c r="G19" s="148"/>
      <c r="H19" s="148"/>
      <c r="I19" s="148"/>
      <c r="J19" s="148"/>
      <c r="K19" s="149"/>
    </row>
    <row r="20" spans="1:11" ht="28.5" customHeight="1" x14ac:dyDescent="0.25">
      <c r="A20" s="153" t="s">
        <v>22</v>
      </c>
      <c r="B20" s="134"/>
      <c r="C20" s="135"/>
      <c r="D20" s="257"/>
      <c r="E20" s="257"/>
      <c r="F20" s="133" t="s">
        <v>50</v>
      </c>
      <c r="G20" s="134"/>
      <c r="H20" s="135"/>
      <c r="I20" s="257"/>
      <c r="J20" s="257"/>
      <c r="K20" s="258"/>
    </row>
    <row r="21" spans="1:11" ht="3.75" customHeight="1" x14ac:dyDescent="0.25">
      <c r="A21" s="147"/>
      <c r="B21" s="148"/>
      <c r="C21" s="148"/>
      <c r="D21" s="148"/>
      <c r="E21" s="148"/>
      <c r="F21" s="148"/>
      <c r="G21" s="148"/>
      <c r="H21" s="148"/>
      <c r="I21" s="148"/>
      <c r="J21" s="148"/>
      <c r="K21" s="149"/>
    </row>
    <row r="22" spans="1:11" x14ac:dyDescent="0.25">
      <c r="A22" s="153" t="s">
        <v>21</v>
      </c>
      <c r="B22" s="134"/>
      <c r="C22" s="135"/>
      <c r="D22" s="257"/>
      <c r="E22" s="257"/>
      <c r="F22" s="133" t="s">
        <v>28</v>
      </c>
      <c r="G22" s="134"/>
      <c r="H22" s="135"/>
      <c r="I22" s="249"/>
      <c r="J22" s="250"/>
      <c r="K22" s="251"/>
    </row>
    <row r="23" spans="1:11" ht="3.75" customHeight="1" x14ac:dyDescent="0.25">
      <c r="A23" s="147"/>
      <c r="B23" s="148"/>
      <c r="C23" s="148"/>
      <c r="D23" s="148"/>
      <c r="E23" s="148"/>
      <c r="F23" s="148"/>
      <c r="G23" s="148"/>
      <c r="H23" s="148"/>
      <c r="I23" s="148"/>
      <c r="J23" s="148"/>
      <c r="K23" s="149"/>
    </row>
    <row r="24" spans="1:11" ht="27" customHeight="1" x14ac:dyDescent="0.25">
      <c r="A24" s="136" t="s">
        <v>85</v>
      </c>
      <c r="B24" s="137"/>
      <c r="C24" s="138"/>
      <c r="D24" s="256"/>
      <c r="E24" s="257"/>
      <c r="F24" s="133" t="s">
        <v>65</v>
      </c>
      <c r="G24" s="134"/>
      <c r="H24" s="135"/>
      <c r="I24" s="105"/>
      <c r="J24" s="252" t="s">
        <v>45</v>
      </c>
      <c r="K24" s="149"/>
    </row>
    <row r="25" spans="1:11" ht="3.75" customHeight="1" x14ac:dyDescent="0.25">
      <c r="A25" s="147"/>
      <c r="B25" s="148"/>
      <c r="C25" s="148"/>
      <c r="D25" s="148"/>
      <c r="E25" s="148"/>
      <c r="F25" s="148"/>
      <c r="G25" s="148"/>
      <c r="H25" s="148"/>
      <c r="I25" s="148"/>
      <c r="J25" s="148"/>
      <c r="K25" s="149"/>
    </row>
    <row r="26" spans="1:11" x14ac:dyDescent="0.25">
      <c r="A26" s="153" t="s">
        <v>53</v>
      </c>
      <c r="B26" s="134"/>
      <c r="C26" s="135"/>
      <c r="D26" s="150"/>
      <c r="E26" s="151"/>
      <c r="F26" s="151"/>
      <c r="G26" s="151"/>
      <c r="H26" s="151"/>
      <c r="I26" s="151"/>
      <c r="J26" s="151"/>
      <c r="K26" s="152"/>
    </row>
    <row r="27" spans="1:11" ht="8.25" customHeight="1" thickBot="1" x14ac:dyDescent="0.3">
      <c r="A27" s="144"/>
      <c r="B27" s="145"/>
      <c r="C27" s="145"/>
      <c r="D27" s="145"/>
      <c r="E27" s="145"/>
      <c r="F27" s="145"/>
      <c r="G27" s="145"/>
      <c r="H27" s="145"/>
      <c r="I27" s="145"/>
      <c r="J27" s="145"/>
      <c r="K27" s="146"/>
    </row>
    <row r="28" spans="1:11" s="13" customFormat="1" x14ac:dyDescent="0.25">
      <c r="A28" s="9">
        <v>1</v>
      </c>
      <c r="B28" s="10" t="s">
        <v>57</v>
      </c>
      <c r="C28" s="11"/>
      <c r="D28" s="11"/>
      <c r="E28" s="11"/>
      <c r="F28" s="11"/>
      <c r="G28" s="11"/>
      <c r="H28" s="11"/>
      <c r="I28" s="11"/>
      <c r="J28" s="11"/>
      <c r="K28" s="12"/>
    </row>
    <row r="29" spans="1:11" ht="15" customHeight="1" x14ac:dyDescent="0.25">
      <c r="A29" s="14"/>
      <c r="B29" s="15" t="s">
        <v>9</v>
      </c>
      <c r="C29" s="127" t="s">
        <v>1</v>
      </c>
      <c r="D29" s="128"/>
      <c r="E29" s="129"/>
      <c r="F29" s="170" t="s">
        <v>10</v>
      </c>
      <c r="G29" s="171"/>
      <c r="H29" s="16" t="s">
        <v>11</v>
      </c>
      <c r="I29" s="16" t="s">
        <v>12</v>
      </c>
      <c r="J29" s="172" t="s">
        <v>13</v>
      </c>
      <c r="K29" s="173"/>
    </row>
    <row r="30" spans="1:11" ht="27.75" customHeight="1" x14ac:dyDescent="0.25">
      <c r="A30" s="14"/>
      <c r="B30" s="17">
        <v>1.1000000000000001</v>
      </c>
      <c r="C30" s="174" t="s">
        <v>8</v>
      </c>
      <c r="D30" s="137"/>
      <c r="E30" s="138"/>
      <c r="F30" s="140"/>
      <c r="G30" s="140"/>
      <c r="H30" s="122" t="s">
        <v>16</v>
      </c>
      <c r="I30" s="1">
        <v>0</v>
      </c>
      <c r="J30" s="141">
        <f>I30*F30</f>
        <v>0</v>
      </c>
      <c r="K30" s="142"/>
    </row>
    <row r="31" spans="1:11" ht="15" customHeight="1" x14ac:dyDescent="0.25">
      <c r="A31" s="14"/>
      <c r="B31" s="130" t="s">
        <v>41</v>
      </c>
      <c r="C31" s="131"/>
      <c r="D31" s="131"/>
      <c r="E31" s="131"/>
      <c r="F31" s="131"/>
      <c r="G31" s="131"/>
      <c r="H31" s="131"/>
      <c r="I31" s="132"/>
      <c r="J31" s="164">
        <f>SUM(J30)</f>
        <v>0</v>
      </c>
      <c r="K31" s="165"/>
    </row>
    <row r="32" spans="1:11" ht="15" customHeight="1" x14ac:dyDescent="0.25">
      <c r="A32" s="14"/>
      <c r="B32" s="127" t="s">
        <v>83</v>
      </c>
      <c r="C32" s="128"/>
      <c r="D32" s="128"/>
      <c r="E32" s="128"/>
      <c r="F32" s="128"/>
      <c r="G32" s="128"/>
      <c r="H32" s="128"/>
      <c r="I32" s="128"/>
      <c r="J32" s="128"/>
      <c r="K32" s="227"/>
    </row>
    <row r="33" spans="1:11" ht="15" customHeight="1" x14ac:dyDescent="0.25">
      <c r="A33" s="14"/>
      <c r="B33" s="67">
        <v>1.2</v>
      </c>
      <c r="C33" s="161" t="s">
        <v>17</v>
      </c>
      <c r="D33" s="162"/>
      <c r="E33" s="163"/>
      <c r="F33" s="157"/>
      <c r="G33" s="158"/>
      <c r="H33" s="158"/>
      <c r="I33" s="159"/>
      <c r="J33" s="141">
        <f>SUM(J34:K40)</f>
        <v>0</v>
      </c>
      <c r="K33" s="142"/>
    </row>
    <row r="34" spans="1:11" ht="15" customHeight="1" x14ac:dyDescent="0.25">
      <c r="A34" s="14"/>
      <c r="B34" s="17" t="s">
        <v>66</v>
      </c>
      <c r="C34" s="154" t="s">
        <v>73</v>
      </c>
      <c r="D34" s="155"/>
      <c r="E34" s="156"/>
      <c r="F34" s="143"/>
      <c r="G34" s="143"/>
      <c r="H34" s="18" t="s">
        <v>51</v>
      </c>
      <c r="I34" s="1">
        <v>0</v>
      </c>
      <c r="J34" s="141">
        <f>F34*I34</f>
        <v>0</v>
      </c>
      <c r="K34" s="142"/>
    </row>
    <row r="35" spans="1:11" ht="15" customHeight="1" x14ac:dyDescent="0.25">
      <c r="A35" s="14"/>
      <c r="B35" s="17" t="s">
        <v>67</v>
      </c>
      <c r="C35" s="154" t="s">
        <v>79</v>
      </c>
      <c r="D35" s="155"/>
      <c r="E35" s="156"/>
      <c r="F35" s="143"/>
      <c r="G35" s="143"/>
      <c r="H35" s="18" t="s">
        <v>51</v>
      </c>
      <c r="I35" s="1">
        <v>0</v>
      </c>
      <c r="J35" s="141">
        <f t="shared" ref="J35:J40" si="0">F35*I35</f>
        <v>0</v>
      </c>
      <c r="K35" s="142"/>
    </row>
    <row r="36" spans="1:11" ht="15" customHeight="1" x14ac:dyDescent="0.25">
      <c r="A36" s="14"/>
      <c r="B36" s="17" t="s">
        <v>68</v>
      </c>
      <c r="C36" s="154" t="s">
        <v>74</v>
      </c>
      <c r="D36" s="155"/>
      <c r="E36" s="156"/>
      <c r="F36" s="143"/>
      <c r="G36" s="143"/>
      <c r="H36" s="18" t="s">
        <v>51</v>
      </c>
      <c r="I36" s="1">
        <v>0</v>
      </c>
      <c r="J36" s="141">
        <f t="shared" si="0"/>
        <v>0</v>
      </c>
      <c r="K36" s="142"/>
    </row>
    <row r="37" spans="1:11" ht="15" customHeight="1" x14ac:dyDescent="0.25">
      <c r="A37" s="14"/>
      <c r="B37" s="17" t="s">
        <v>69</v>
      </c>
      <c r="C37" s="154" t="s">
        <v>75</v>
      </c>
      <c r="D37" s="155"/>
      <c r="E37" s="156"/>
      <c r="F37" s="143"/>
      <c r="G37" s="143"/>
      <c r="H37" s="18" t="s">
        <v>51</v>
      </c>
      <c r="I37" s="1">
        <v>0</v>
      </c>
      <c r="J37" s="141">
        <f t="shared" si="0"/>
        <v>0</v>
      </c>
      <c r="K37" s="142"/>
    </row>
    <row r="38" spans="1:11" ht="15" customHeight="1" x14ac:dyDescent="0.25">
      <c r="A38" s="14"/>
      <c r="B38" s="17" t="s">
        <v>70</v>
      </c>
      <c r="C38" s="154" t="s">
        <v>76</v>
      </c>
      <c r="D38" s="155"/>
      <c r="E38" s="156"/>
      <c r="F38" s="143"/>
      <c r="G38" s="143"/>
      <c r="H38" s="18" t="s">
        <v>51</v>
      </c>
      <c r="I38" s="1">
        <v>0</v>
      </c>
      <c r="J38" s="141">
        <f t="shared" si="0"/>
        <v>0</v>
      </c>
      <c r="K38" s="142"/>
    </row>
    <row r="39" spans="1:11" ht="15" customHeight="1" x14ac:dyDescent="0.25">
      <c r="A39" s="14"/>
      <c r="B39" s="17" t="s">
        <v>71</v>
      </c>
      <c r="C39" s="154" t="s">
        <v>77</v>
      </c>
      <c r="D39" s="155"/>
      <c r="E39" s="156"/>
      <c r="F39" s="143"/>
      <c r="G39" s="143"/>
      <c r="H39" s="18" t="s">
        <v>51</v>
      </c>
      <c r="I39" s="1">
        <v>0</v>
      </c>
      <c r="J39" s="141">
        <f t="shared" si="0"/>
        <v>0</v>
      </c>
      <c r="K39" s="142"/>
    </row>
    <row r="40" spans="1:11" ht="15" customHeight="1" x14ac:dyDescent="0.25">
      <c r="A40" s="14"/>
      <c r="B40" s="17" t="s">
        <v>72</v>
      </c>
      <c r="C40" s="154" t="s">
        <v>78</v>
      </c>
      <c r="D40" s="155"/>
      <c r="E40" s="156"/>
      <c r="F40" s="143"/>
      <c r="G40" s="143"/>
      <c r="H40" s="18" t="s">
        <v>51</v>
      </c>
      <c r="I40" s="1">
        <v>0</v>
      </c>
      <c r="J40" s="141">
        <f t="shared" si="0"/>
        <v>0</v>
      </c>
      <c r="K40" s="142"/>
    </row>
    <row r="41" spans="1:11" ht="15" customHeight="1" x14ac:dyDescent="0.25">
      <c r="A41" s="14"/>
      <c r="B41" s="67">
        <v>1.3</v>
      </c>
      <c r="C41" s="161" t="s">
        <v>34</v>
      </c>
      <c r="D41" s="162"/>
      <c r="E41" s="163"/>
      <c r="F41" s="139">
        <v>0</v>
      </c>
      <c r="G41" s="139"/>
      <c r="H41" s="18" t="s">
        <v>14</v>
      </c>
      <c r="I41" s="19">
        <f>J31</f>
        <v>0</v>
      </c>
      <c r="J41" s="141">
        <f>I41*F41</f>
        <v>0</v>
      </c>
      <c r="K41" s="142"/>
    </row>
    <row r="42" spans="1:11" ht="27" customHeight="1" x14ac:dyDescent="0.25">
      <c r="A42" s="14"/>
      <c r="B42" s="67">
        <v>1.4</v>
      </c>
      <c r="C42" s="161" t="s">
        <v>104</v>
      </c>
      <c r="D42" s="162"/>
      <c r="E42" s="163"/>
      <c r="F42" s="143">
        <v>1</v>
      </c>
      <c r="G42" s="143"/>
      <c r="H42" s="18" t="s">
        <v>51</v>
      </c>
      <c r="I42" s="1">
        <v>0</v>
      </c>
      <c r="J42" s="141">
        <f>I42*F42</f>
        <v>0</v>
      </c>
      <c r="K42" s="142"/>
    </row>
    <row r="43" spans="1:11" ht="15" customHeight="1" x14ac:dyDescent="0.25">
      <c r="A43" s="14"/>
      <c r="B43" s="130" t="s">
        <v>42</v>
      </c>
      <c r="C43" s="131"/>
      <c r="D43" s="131"/>
      <c r="E43" s="131"/>
      <c r="F43" s="131"/>
      <c r="G43" s="131"/>
      <c r="H43" s="131"/>
      <c r="I43" s="132"/>
      <c r="J43" s="164">
        <f>J33+J41+J42</f>
        <v>0</v>
      </c>
      <c r="K43" s="165"/>
    </row>
    <row r="44" spans="1:11" ht="15" customHeight="1" x14ac:dyDescent="0.25">
      <c r="A44" s="14"/>
      <c r="B44" s="193" t="s">
        <v>43</v>
      </c>
      <c r="C44" s="194"/>
      <c r="D44" s="194"/>
      <c r="E44" s="194"/>
      <c r="F44" s="194"/>
      <c r="G44" s="194"/>
      <c r="H44" s="194"/>
      <c r="I44" s="194"/>
      <c r="J44" s="194"/>
      <c r="K44" s="195"/>
    </row>
    <row r="45" spans="1:11" ht="27.75" customHeight="1" x14ac:dyDescent="0.25">
      <c r="A45" s="14"/>
      <c r="B45" s="17">
        <v>1.5</v>
      </c>
      <c r="C45" s="154" t="s">
        <v>64</v>
      </c>
      <c r="D45" s="155"/>
      <c r="E45" s="156"/>
      <c r="F45" s="139">
        <v>0</v>
      </c>
      <c r="G45" s="139"/>
      <c r="H45" s="122" t="s">
        <v>14</v>
      </c>
      <c r="I45" s="126">
        <f>J31+J33+J41</f>
        <v>0</v>
      </c>
      <c r="J45" s="141">
        <f>I45*F45</f>
        <v>0</v>
      </c>
      <c r="K45" s="142"/>
    </row>
    <row r="46" spans="1:11" ht="24.75" customHeight="1" x14ac:dyDescent="0.25">
      <c r="A46" s="14"/>
      <c r="B46" s="17">
        <v>1.6</v>
      </c>
      <c r="C46" s="154" t="s">
        <v>105</v>
      </c>
      <c r="D46" s="155"/>
      <c r="E46" s="156"/>
      <c r="F46" s="139">
        <v>0</v>
      </c>
      <c r="G46" s="139"/>
      <c r="H46" s="18" t="s">
        <v>14</v>
      </c>
      <c r="I46" s="19">
        <f>J31+J33+J41+J45</f>
        <v>0</v>
      </c>
      <c r="J46" s="141">
        <f>I46*F46</f>
        <v>0</v>
      </c>
      <c r="K46" s="142"/>
    </row>
    <row r="47" spans="1:11" ht="42" customHeight="1" x14ac:dyDescent="0.25">
      <c r="A47" s="14"/>
      <c r="B47" s="17">
        <v>1.7</v>
      </c>
      <c r="C47" s="154" t="s">
        <v>110</v>
      </c>
      <c r="D47" s="155"/>
      <c r="E47" s="156"/>
      <c r="F47" s="223">
        <v>0.01</v>
      </c>
      <c r="G47" s="224"/>
      <c r="H47" s="18" t="s">
        <v>14</v>
      </c>
      <c r="I47" s="19">
        <f>J31+J33+J41+J45</f>
        <v>0</v>
      </c>
      <c r="J47" s="225">
        <f>I47*F47</f>
        <v>0</v>
      </c>
      <c r="K47" s="226"/>
    </row>
    <row r="48" spans="1:11" ht="15" customHeight="1" x14ac:dyDescent="0.25">
      <c r="A48" s="14"/>
      <c r="B48" s="130" t="s">
        <v>44</v>
      </c>
      <c r="C48" s="131"/>
      <c r="D48" s="131"/>
      <c r="E48" s="131"/>
      <c r="F48" s="131"/>
      <c r="G48" s="131"/>
      <c r="H48" s="131"/>
      <c r="I48" s="132"/>
      <c r="J48" s="164">
        <f>+J46+J45+J47</f>
        <v>0</v>
      </c>
      <c r="K48" s="165"/>
    </row>
    <row r="49" spans="1:11" ht="6" customHeight="1" x14ac:dyDescent="0.25">
      <c r="A49" s="14"/>
      <c r="B49" s="200"/>
      <c r="C49" s="201"/>
      <c r="D49" s="201"/>
      <c r="E49" s="201"/>
      <c r="F49" s="201"/>
      <c r="G49" s="201"/>
      <c r="H49" s="201"/>
      <c r="I49" s="201"/>
      <c r="J49" s="201"/>
      <c r="K49" s="202"/>
    </row>
    <row r="50" spans="1:11" ht="15" customHeight="1" x14ac:dyDescent="0.25">
      <c r="A50" s="14"/>
      <c r="B50" s="197" t="s">
        <v>56</v>
      </c>
      <c r="C50" s="198"/>
      <c r="D50" s="198"/>
      <c r="E50" s="198"/>
      <c r="F50" s="198"/>
      <c r="G50" s="198"/>
      <c r="H50" s="198"/>
      <c r="I50" s="199"/>
      <c r="J50" s="164">
        <f>J31+J43+J48</f>
        <v>0</v>
      </c>
      <c r="K50" s="165"/>
    </row>
    <row r="51" spans="1:11" ht="15" customHeight="1" x14ac:dyDescent="0.25">
      <c r="A51" s="14"/>
      <c r="B51" s="200"/>
      <c r="C51" s="201"/>
      <c r="D51" s="201"/>
      <c r="E51" s="201"/>
      <c r="F51" s="201"/>
      <c r="G51" s="201"/>
      <c r="H51" s="201"/>
      <c r="I51" s="201"/>
      <c r="J51" s="201"/>
      <c r="K51" s="202"/>
    </row>
    <row r="52" spans="1:11" ht="30" customHeight="1" x14ac:dyDescent="0.25">
      <c r="A52" s="14"/>
      <c r="B52" s="174" t="s">
        <v>58</v>
      </c>
      <c r="C52" s="137"/>
      <c r="D52" s="137"/>
      <c r="E52" s="138"/>
      <c r="F52" s="196">
        <v>0.13500000000000001</v>
      </c>
      <c r="G52" s="196"/>
      <c r="H52" s="18" t="s">
        <v>14</v>
      </c>
      <c r="I52" s="19">
        <f>J31+J41+J46+J45</f>
        <v>0</v>
      </c>
      <c r="J52" s="141">
        <f>I52*F52</f>
        <v>0</v>
      </c>
      <c r="K52" s="142"/>
    </row>
    <row r="53" spans="1:11" ht="15" customHeight="1" x14ac:dyDescent="0.25">
      <c r="A53" s="14"/>
      <c r="B53" s="133" t="s">
        <v>39</v>
      </c>
      <c r="C53" s="134"/>
      <c r="D53" s="134"/>
      <c r="E53" s="135"/>
      <c r="F53" s="196">
        <v>0.23</v>
      </c>
      <c r="G53" s="196"/>
      <c r="H53" s="18" t="s">
        <v>14</v>
      </c>
      <c r="I53" s="19">
        <f>J33</f>
        <v>0</v>
      </c>
      <c r="J53" s="141">
        <f>I53*F53</f>
        <v>0</v>
      </c>
      <c r="K53" s="142"/>
    </row>
    <row r="54" spans="1:11" x14ac:dyDescent="0.25">
      <c r="A54" s="14"/>
      <c r="B54" s="242" t="s">
        <v>54</v>
      </c>
      <c r="C54" s="243"/>
      <c r="D54" s="243"/>
      <c r="E54" s="243"/>
      <c r="F54" s="230">
        <v>1</v>
      </c>
      <c r="G54" s="231"/>
      <c r="H54" s="234" t="s">
        <v>51</v>
      </c>
      <c r="I54" s="236"/>
      <c r="J54" s="238"/>
      <c r="K54" s="239"/>
    </row>
    <row r="55" spans="1:11" ht="29.1" customHeight="1" x14ac:dyDescent="0.25">
      <c r="A55" s="14"/>
      <c r="B55" s="228" t="s">
        <v>52</v>
      </c>
      <c r="C55" s="229"/>
      <c r="D55" s="229"/>
      <c r="E55" s="229"/>
      <c r="F55" s="232"/>
      <c r="G55" s="233"/>
      <c r="H55" s="235"/>
      <c r="I55" s="237"/>
      <c r="J55" s="240"/>
      <c r="K55" s="241"/>
    </row>
    <row r="56" spans="1:11" ht="7.5" customHeight="1" x14ac:dyDescent="0.25">
      <c r="A56" s="14"/>
      <c r="B56" s="103"/>
      <c r="C56" s="102"/>
      <c r="D56" s="102"/>
      <c r="E56" s="102"/>
      <c r="F56" s="102"/>
      <c r="G56" s="102"/>
      <c r="H56" s="20"/>
      <c r="I56" s="21"/>
      <c r="J56" s="164"/>
      <c r="K56" s="165"/>
    </row>
    <row r="57" spans="1:11" ht="15" customHeight="1" x14ac:dyDescent="0.25">
      <c r="A57" s="14"/>
      <c r="B57" s="197" t="s">
        <v>55</v>
      </c>
      <c r="C57" s="198"/>
      <c r="D57" s="198"/>
      <c r="E57" s="198"/>
      <c r="F57" s="198"/>
      <c r="G57" s="198"/>
      <c r="H57" s="198"/>
      <c r="I57" s="199"/>
      <c r="J57" s="164">
        <f>J50+J52+J53+J54</f>
        <v>0</v>
      </c>
      <c r="K57" s="165"/>
    </row>
    <row r="58" spans="1:11" ht="13.5" thickBot="1" x14ac:dyDescent="0.3">
      <c r="A58" s="14"/>
      <c r="B58" s="22"/>
      <c r="C58" s="13"/>
      <c r="D58" s="13"/>
      <c r="E58" s="13"/>
      <c r="F58" s="13"/>
      <c r="G58" s="13"/>
      <c r="H58" s="13"/>
      <c r="I58" s="13"/>
      <c r="J58" s="23"/>
      <c r="K58" s="24"/>
    </row>
    <row r="59" spans="1:11" ht="13.5" thickBot="1" x14ac:dyDescent="0.3">
      <c r="A59" s="14"/>
      <c r="B59" s="22" t="s">
        <v>24</v>
      </c>
      <c r="C59" s="13"/>
      <c r="D59" s="166"/>
      <c r="E59" s="167"/>
      <c r="F59" s="13" t="s">
        <v>16</v>
      </c>
      <c r="G59" s="13"/>
      <c r="H59" s="13"/>
      <c r="I59" s="25" t="s">
        <v>35</v>
      </c>
      <c r="J59" s="168" t="e">
        <f>J50/D59</f>
        <v>#DIV/0!</v>
      </c>
      <c r="K59" s="169"/>
    </row>
    <row r="60" spans="1:11" ht="13.5" thickBot="1" x14ac:dyDescent="0.3">
      <c r="A60" s="14"/>
      <c r="B60" s="22"/>
      <c r="C60" s="13"/>
      <c r="D60" s="26"/>
      <c r="E60" s="26"/>
      <c r="F60" s="13"/>
      <c r="G60" s="13"/>
      <c r="H60" s="13"/>
      <c r="I60" s="25" t="s">
        <v>36</v>
      </c>
      <c r="J60" s="168" t="e">
        <f>J57/D59</f>
        <v>#DIV/0!</v>
      </c>
      <c r="K60" s="169"/>
    </row>
    <row r="61" spans="1:11" x14ac:dyDescent="0.25">
      <c r="A61" s="14"/>
      <c r="B61" s="22"/>
      <c r="C61" s="13"/>
      <c r="D61" s="13"/>
      <c r="E61" s="13"/>
      <c r="F61" s="13"/>
      <c r="G61" s="13"/>
      <c r="H61" s="13"/>
      <c r="I61" s="13"/>
      <c r="J61" s="23"/>
      <c r="K61" s="24"/>
    </row>
    <row r="62" spans="1:11" x14ac:dyDescent="0.25">
      <c r="A62" s="14"/>
      <c r="B62" s="22" t="s">
        <v>40</v>
      </c>
      <c r="C62" s="13"/>
      <c r="D62" s="13"/>
      <c r="E62" s="13"/>
      <c r="F62" s="13"/>
      <c r="G62" s="13"/>
      <c r="H62" s="13"/>
      <c r="I62" s="13"/>
      <c r="J62" s="23"/>
      <c r="K62" s="24"/>
    </row>
    <row r="63" spans="1:11" ht="60" customHeight="1" x14ac:dyDescent="0.25">
      <c r="A63" s="14"/>
      <c r="B63" s="246" t="s">
        <v>109</v>
      </c>
      <c r="C63" s="247"/>
      <c r="D63" s="247"/>
      <c r="E63" s="247"/>
      <c r="F63" s="247"/>
      <c r="G63" s="247"/>
      <c r="H63" s="247"/>
      <c r="I63" s="247"/>
      <c r="J63" s="247"/>
      <c r="K63" s="248"/>
    </row>
    <row r="64" spans="1:11" ht="6.75" customHeight="1" x14ac:dyDescent="0.25">
      <c r="A64" s="14"/>
      <c r="B64" s="27"/>
      <c r="J64" s="28"/>
      <c r="K64" s="29"/>
    </row>
    <row r="65" spans="1:11" s="13" customFormat="1" x14ac:dyDescent="0.25">
      <c r="A65" s="30">
        <v>2</v>
      </c>
      <c r="B65" s="31" t="s">
        <v>26</v>
      </c>
      <c r="C65" s="32"/>
      <c r="D65" s="32"/>
      <c r="E65" s="32"/>
      <c r="F65" s="32"/>
      <c r="G65" s="32"/>
      <c r="H65" s="32"/>
      <c r="I65" s="32"/>
      <c r="J65" s="33"/>
      <c r="K65" s="34"/>
    </row>
    <row r="66" spans="1:11" ht="6.75" customHeight="1" x14ac:dyDescent="0.25">
      <c r="A66" s="35"/>
      <c r="B66" s="36"/>
      <c r="J66" s="244"/>
      <c r="K66" s="245"/>
    </row>
    <row r="67" spans="1:11" ht="15" customHeight="1" x14ac:dyDescent="0.25">
      <c r="A67" s="35"/>
      <c r="B67" s="206" t="s">
        <v>59</v>
      </c>
      <c r="C67" s="207"/>
      <c r="D67" s="207"/>
      <c r="E67" s="37"/>
      <c r="F67" s="203" t="s">
        <v>26</v>
      </c>
      <c r="G67" s="204"/>
      <c r="H67" s="204"/>
      <c r="I67" s="204"/>
      <c r="J67" s="205"/>
      <c r="K67" s="38" t="s">
        <v>27</v>
      </c>
    </row>
    <row r="68" spans="1:11" x14ac:dyDescent="0.25">
      <c r="A68" s="35"/>
      <c r="B68" s="206"/>
      <c r="C68" s="207"/>
      <c r="D68" s="207"/>
      <c r="E68" s="39"/>
      <c r="F68" s="190"/>
      <c r="G68" s="191"/>
      <c r="H68" s="191"/>
      <c r="I68" s="191"/>
      <c r="J68" s="192"/>
      <c r="K68" s="104"/>
    </row>
    <row r="69" spans="1:11" x14ac:dyDescent="0.25">
      <c r="A69" s="35"/>
      <c r="B69" s="206"/>
      <c r="C69" s="207"/>
      <c r="D69" s="207"/>
      <c r="E69" s="37"/>
      <c r="F69" s="190"/>
      <c r="G69" s="191"/>
      <c r="H69" s="191"/>
      <c r="I69" s="191"/>
      <c r="J69" s="192"/>
      <c r="K69" s="104"/>
    </row>
    <row r="70" spans="1:11" s="13" customFormat="1" x14ac:dyDescent="0.25">
      <c r="A70" s="40"/>
      <c r="B70" s="206"/>
      <c r="C70" s="207"/>
      <c r="D70" s="207"/>
      <c r="E70" s="37"/>
      <c r="F70" s="190"/>
      <c r="G70" s="191"/>
      <c r="H70" s="191"/>
      <c r="I70" s="191"/>
      <c r="J70" s="192"/>
      <c r="K70" s="104"/>
    </row>
    <row r="71" spans="1:11" s="13" customFormat="1" x14ac:dyDescent="0.25">
      <c r="A71" s="40"/>
      <c r="B71" s="206"/>
      <c r="C71" s="207"/>
      <c r="D71" s="207"/>
      <c r="E71" s="37"/>
      <c r="F71" s="190"/>
      <c r="G71" s="191"/>
      <c r="H71" s="191"/>
      <c r="I71" s="191"/>
      <c r="J71" s="192"/>
      <c r="K71" s="104"/>
    </row>
    <row r="72" spans="1:11" s="13" customFormat="1" x14ac:dyDescent="0.25">
      <c r="A72" s="40"/>
      <c r="B72" s="206"/>
      <c r="C72" s="207"/>
      <c r="D72" s="207"/>
      <c r="E72" s="37"/>
      <c r="F72" s="190"/>
      <c r="G72" s="191"/>
      <c r="H72" s="191"/>
      <c r="I72" s="191"/>
      <c r="J72" s="192"/>
      <c r="K72" s="104"/>
    </row>
    <row r="73" spans="1:11" s="13" customFormat="1" x14ac:dyDescent="0.25">
      <c r="A73" s="40"/>
      <c r="B73" s="206"/>
      <c r="C73" s="207"/>
      <c r="D73" s="207"/>
      <c r="E73" s="37"/>
      <c r="F73" s="190"/>
      <c r="G73" s="191"/>
      <c r="H73" s="191"/>
      <c r="I73" s="191"/>
      <c r="J73" s="192"/>
      <c r="K73" s="104"/>
    </row>
    <row r="74" spans="1:11" s="13" customFormat="1" x14ac:dyDescent="0.25">
      <c r="A74" s="40"/>
      <c r="B74" s="206"/>
      <c r="C74" s="207"/>
      <c r="D74" s="207"/>
      <c r="E74" s="37"/>
      <c r="F74" s="123"/>
      <c r="G74" s="124"/>
      <c r="H74" s="124"/>
      <c r="I74" s="124"/>
      <c r="J74" s="125"/>
      <c r="K74" s="104"/>
    </row>
    <row r="75" spans="1:11" s="13" customFormat="1" x14ac:dyDescent="0.25">
      <c r="A75" s="40"/>
      <c r="B75" s="206"/>
      <c r="C75" s="207"/>
      <c r="D75" s="207"/>
      <c r="E75" s="37"/>
      <c r="F75" s="123"/>
      <c r="G75" s="124"/>
      <c r="H75" s="124"/>
      <c r="I75" s="124"/>
      <c r="J75" s="125"/>
      <c r="K75" s="104"/>
    </row>
    <row r="76" spans="1:11" s="13" customFormat="1" x14ac:dyDescent="0.25">
      <c r="A76" s="40"/>
      <c r="B76" s="206"/>
      <c r="C76" s="207"/>
      <c r="D76" s="207"/>
      <c r="E76" s="37"/>
      <c r="F76" s="123"/>
      <c r="G76" s="124"/>
      <c r="H76" s="124"/>
      <c r="I76" s="124"/>
      <c r="J76" s="125"/>
      <c r="K76" s="104"/>
    </row>
    <row r="77" spans="1:11" s="13" customFormat="1" x14ac:dyDescent="0.25">
      <c r="A77" s="40"/>
      <c r="B77" s="206"/>
      <c r="C77" s="207"/>
      <c r="D77" s="207"/>
      <c r="E77" s="37"/>
      <c r="F77" s="190"/>
      <c r="G77" s="191"/>
      <c r="H77" s="191"/>
      <c r="I77" s="191"/>
      <c r="J77" s="192"/>
      <c r="K77" s="104"/>
    </row>
    <row r="78" spans="1:11" x14ac:dyDescent="0.25">
      <c r="A78" s="35"/>
      <c r="B78" s="206"/>
      <c r="C78" s="207"/>
      <c r="D78" s="207"/>
      <c r="E78" s="39"/>
      <c r="F78" s="190"/>
      <c r="G78" s="191"/>
      <c r="H78" s="191"/>
      <c r="I78" s="191"/>
      <c r="J78" s="192"/>
      <c r="K78" s="104"/>
    </row>
    <row r="79" spans="1:11" ht="6.75" customHeight="1" thickBot="1" x14ac:dyDescent="0.3">
      <c r="A79" s="41"/>
      <c r="B79" s="27"/>
      <c r="C79" s="42"/>
      <c r="D79" s="42"/>
      <c r="E79" s="42"/>
      <c r="F79" s="42"/>
      <c r="G79" s="42"/>
      <c r="H79" s="42"/>
      <c r="I79" s="42"/>
      <c r="J79" s="43"/>
      <c r="K79" s="44"/>
    </row>
    <row r="80" spans="1:11" ht="6.75" customHeight="1" x14ac:dyDescent="0.25">
      <c r="A80" s="45"/>
      <c r="B80" s="46"/>
      <c r="C80" s="46"/>
      <c r="D80" s="46"/>
      <c r="E80" s="46"/>
      <c r="F80" s="46"/>
      <c r="G80" s="46"/>
      <c r="H80" s="46"/>
      <c r="I80" s="46"/>
      <c r="J80" s="46"/>
      <c r="K80" s="47"/>
    </row>
    <row r="81" spans="1:11" s="13" customFormat="1" ht="12.6" customHeight="1" x14ac:dyDescent="0.25">
      <c r="A81" s="48" t="s">
        <v>2</v>
      </c>
      <c r="B81" s="217" t="s">
        <v>3</v>
      </c>
      <c r="C81" s="218"/>
      <c r="D81" s="218"/>
      <c r="E81" s="219"/>
      <c r="F81" s="220" t="s">
        <v>4</v>
      </c>
      <c r="G81" s="221"/>
      <c r="H81" s="220" t="s">
        <v>5</v>
      </c>
      <c r="I81" s="221"/>
      <c r="J81" s="220" t="s">
        <v>6</v>
      </c>
      <c r="K81" s="222"/>
    </row>
    <row r="82" spans="1:11" x14ac:dyDescent="0.25">
      <c r="A82" s="65"/>
      <c r="B82" s="209"/>
      <c r="C82" s="210"/>
      <c r="D82" s="210"/>
      <c r="E82" s="211"/>
      <c r="F82" s="140"/>
      <c r="G82" s="140"/>
      <c r="H82" s="140"/>
      <c r="I82" s="140"/>
      <c r="J82" s="213"/>
      <c r="K82" s="214"/>
    </row>
    <row r="83" spans="1:11" x14ac:dyDescent="0.25">
      <c r="A83" s="65"/>
      <c r="B83" s="209"/>
      <c r="C83" s="210"/>
      <c r="D83" s="210"/>
      <c r="E83" s="211"/>
      <c r="F83" s="209"/>
      <c r="G83" s="211"/>
      <c r="H83" s="209"/>
      <c r="I83" s="211"/>
      <c r="J83" s="209"/>
      <c r="K83" s="212"/>
    </row>
    <row r="84" spans="1:11" ht="6.75" customHeight="1" thickBot="1" x14ac:dyDescent="0.3">
      <c r="A84" s="3"/>
      <c r="B84" s="4"/>
      <c r="C84" s="4"/>
      <c r="D84" s="4"/>
      <c r="E84" s="4"/>
      <c r="F84" s="4"/>
      <c r="G84" s="4"/>
      <c r="H84" s="4"/>
      <c r="I84" s="4"/>
      <c r="J84" s="4"/>
      <c r="K84" s="5"/>
    </row>
    <row r="85" spans="1:11" ht="6.75" customHeight="1" x14ac:dyDescent="0.25">
      <c r="A85" s="45"/>
      <c r="B85" s="46"/>
      <c r="C85" s="49"/>
      <c r="D85" s="46"/>
      <c r="E85" s="46"/>
      <c r="F85" s="46"/>
      <c r="G85" s="46"/>
      <c r="H85" s="46"/>
      <c r="I85" s="46"/>
      <c r="J85" s="46"/>
      <c r="K85" s="47"/>
    </row>
    <row r="86" spans="1:11" ht="53.25" customHeight="1" thickBot="1" x14ac:dyDescent="0.3">
      <c r="A86" s="66" t="s">
        <v>23</v>
      </c>
      <c r="B86" s="215" t="s">
        <v>63</v>
      </c>
      <c r="C86" s="215"/>
      <c r="D86" s="215"/>
      <c r="E86" s="215"/>
      <c r="F86" s="215"/>
      <c r="G86" s="215"/>
      <c r="H86" s="215"/>
      <c r="I86" s="215"/>
      <c r="J86" s="215"/>
      <c r="K86" s="216"/>
    </row>
    <row r="87" spans="1:11" ht="11.1" customHeight="1" x14ac:dyDescent="0.25">
      <c r="B87" s="208"/>
      <c r="C87" s="208"/>
      <c r="D87" s="208"/>
      <c r="E87" s="208"/>
      <c r="F87" s="208"/>
      <c r="G87" s="208"/>
      <c r="H87" s="208"/>
      <c r="I87" s="208"/>
      <c r="J87" s="208"/>
      <c r="K87" s="208"/>
    </row>
    <row r="88" spans="1:11" x14ac:dyDescent="0.25">
      <c r="B88" s="208"/>
      <c r="C88" s="208"/>
      <c r="D88" s="208"/>
      <c r="E88" s="208"/>
      <c r="F88" s="208"/>
      <c r="G88" s="208"/>
      <c r="H88" s="208"/>
      <c r="I88" s="208"/>
      <c r="J88" s="208"/>
      <c r="K88" s="208"/>
    </row>
    <row r="89" spans="1:11" ht="12" customHeight="1" x14ac:dyDescent="0.25">
      <c r="B89" s="208"/>
      <c r="C89" s="208"/>
      <c r="D89" s="208"/>
      <c r="E89" s="208"/>
      <c r="F89" s="208"/>
      <c r="G89" s="208"/>
      <c r="H89" s="208"/>
      <c r="I89" s="208"/>
      <c r="J89" s="208"/>
      <c r="K89" s="208"/>
    </row>
  </sheetData>
  <sheetProtection algorithmName="SHA-512" hashValue="RahfW2xWjcY8JyQ+o4FVSPyrAz+kIPi7uNeivmQJbgvqQp9MQ5djY0N7QJyNPiauxR2zXb/ggR1wDSseaBiXRA==" saltValue="UE858wZK3/PPEKbUPQ7zcg==" spinCount="100000" sheet="1" selectLockedCells="1"/>
  <mergeCells count="144">
    <mergeCell ref="J38:K38"/>
    <mergeCell ref="J39:K39"/>
    <mergeCell ref="J40:K40"/>
    <mergeCell ref="C38:E38"/>
    <mergeCell ref="C39:E39"/>
    <mergeCell ref="C40:E40"/>
    <mergeCell ref="F10:I10"/>
    <mergeCell ref="D10:E10"/>
    <mergeCell ref="D12:E12"/>
    <mergeCell ref="F12:I12"/>
    <mergeCell ref="F14:I14"/>
    <mergeCell ref="D14:E14"/>
    <mergeCell ref="A13:K13"/>
    <mergeCell ref="J14:K14"/>
    <mergeCell ref="D24:E24"/>
    <mergeCell ref="D22:E22"/>
    <mergeCell ref="D20:E20"/>
    <mergeCell ref="D18:E18"/>
    <mergeCell ref="I20:K20"/>
    <mergeCell ref="I18:K18"/>
    <mergeCell ref="A19:K19"/>
    <mergeCell ref="A21:K21"/>
    <mergeCell ref="A23:K23"/>
    <mergeCell ref="A22:C22"/>
    <mergeCell ref="A20:C20"/>
    <mergeCell ref="I22:K22"/>
    <mergeCell ref="F20:H20"/>
    <mergeCell ref="J24:K24"/>
    <mergeCell ref="A14:C14"/>
    <mergeCell ref="A12:C12"/>
    <mergeCell ref="B32:K32"/>
    <mergeCell ref="F72:J72"/>
    <mergeCell ref="F71:J71"/>
    <mergeCell ref="F70:J70"/>
    <mergeCell ref="F77:J77"/>
    <mergeCell ref="J53:K53"/>
    <mergeCell ref="B55:E55"/>
    <mergeCell ref="F54:G55"/>
    <mergeCell ref="H54:H55"/>
    <mergeCell ref="I54:I55"/>
    <mergeCell ref="J54:K55"/>
    <mergeCell ref="J57:K57"/>
    <mergeCell ref="J60:K60"/>
    <mergeCell ref="B52:E52"/>
    <mergeCell ref="B53:E53"/>
    <mergeCell ref="B54:E54"/>
    <mergeCell ref="J42:K42"/>
    <mergeCell ref="J66:K66"/>
    <mergeCell ref="B57:I57"/>
    <mergeCell ref="B63:K63"/>
    <mergeCell ref="J34:K34"/>
    <mergeCell ref="J35:K35"/>
    <mergeCell ref="J36:K36"/>
    <mergeCell ref="J45:K45"/>
    <mergeCell ref="B88:K89"/>
    <mergeCell ref="B83:E83"/>
    <mergeCell ref="B82:E82"/>
    <mergeCell ref="J83:K83"/>
    <mergeCell ref="J82:K82"/>
    <mergeCell ref="H83:I83"/>
    <mergeCell ref="H82:I82"/>
    <mergeCell ref="F83:G83"/>
    <mergeCell ref="F82:G82"/>
    <mergeCell ref="B87:K87"/>
    <mergeCell ref="B86:K86"/>
    <mergeCell ref="B81:E81"/>
    <mergeCell ref="F81:G81"/>
    <mergeCell ref="H81:I81"/>
    <mergeCell ref="J81:K81"/>
    <mergeCell ref="C47:E47"/>
    <mergeCell ref="F47:G47"/>
    <mergeCell ref="J47:K47"/>
    <mergeCell ref="F78:J78"/>
    <mergeCell ref="F73:J73"/>
    <mergeCell ref="F69:J69"/>
    <mergeCell ref="F68:J68"/>
    <mergeCell ref="J56:K56"/>
    <mergeCell ref="B44:K44"/>
    <mergeCell ref="B31:I31"/>
    <mergeCell ref="F52:G52"/>
    <mergeCell ref="F53:G53"/>
    <mergeCell ref="J31:K31"/>
    <mergeCell ref="B50:I50"/>
    <mergeCell ref="B49:K49"/>
    <mergeCell ref="B51:K51"/>
    <mergeCell ref="J50:K50"/>
    <mergeCell ref="J52:K52"/>
    <mergeCell ref="F67:J67"/>
    <mergeCell ref="B67:D78"/>
    <mergeCell ref="B48:I48"/>
    <mergeCell ref="C46:E46"/>
    <mergeCell ref="F46:G46"/>
    <mergeCell ref="J37:K37"/>
    <mergeCell ref="J46:K46"/>
    <mergeCell ref="C45:E45"/>
    <mergeCell ref="F45:G45"/>
    <mergeCell ref="A2:K6"/>
    <mergeCell ref="C41:E41"/>
    <mergeCell ref="C42:E42"/>
    <mergeCell ref="J43:K43"/>
    <mergeCell ref="D59:E59"/>
    <mergeCell ref="J59:K59"/>
    <mergeCell ref="J33:K33"/>
    <mergeCell ref="F29:G29"/>
    <mergeCell ref="J29:K29"/>
    <mergeCell ref="C30:E30"/>
    <mergeCell ref="C33:E33"/>
    <mergeCell ref="J48:K48"/>
    <mergeCell ref="A8:C8"/>
    <mergeCell ref="A10:C10"/>
    <mergeCell ref="F22:H22"/>
    <mergeCell ref="F18:H18"/>
    <mergeCell ref="A7:K7"/>
    <mergeCell ref="A18:C18"/>
    <mergeCell ref="J41:K41"/>
    <mergeCell ref="J12:K12"/>
    <mergeCell ref="D8:K8"/>
    <mergeCell ref="A9:K9"/>
    <mergeCell ref="A11:K11"/>
    <mergeCell ref="J10:K10"/>
    <mergeCell ref="C29:E29"/>
    <mergeCell ref="B43:I43"/>
    <mergeCell ref="F24:H24"/>
    <mergeCell ref="A24:C24"/>
    <mergeCell ref="F41:G41"/>
    <mergeCell ref="F30:G30"/>
    <mergeCell ref="J30:K30"/>
    <mergeCell ref="F42:G42"/>
    <mergeCell ref="A27:K27"/>
    <mergeCell ref="A25:K25"/>
    <mergeCell ref="D26:K26"/>
    <mergeCell ref="A26:C26"/>
    <mergeCell ref="F34:G34"/>
    <mergeCell ref="F35:G35"/>
    <mergeCell ref="F36:G36"/>
    <mergeCell ref="F37:G37"/>
    <mergeCell ref="F38:G38"/>
    <mergeCell ref="F39:G39"/>
    <mergeCell ref="F40:G40"/>
    <mergeCell ref="C34:E34"/>
    <mergeCell ref="C35:E35"/>
    <mergeCell ref="C36:E36"/>
    <mergeCell ref="C37:E37"/>
    <mergeCell ref="F33:I33"/>
  </mergeCells>
  <dataValidations count="4">
    <dataValidation type="list" allowBlank="1" showInputMessage="1" showErrorMessage="1" sqref="K68:K78">
      <formula1>#REF!</formula1>
    </dataValidation>
    <dataValidation type="list" allowBlank="1" showInputMessage="1" showErrorMessage="1" sqref="I20:K20">
      <formula1>#REF!</formula1>
    </dataValidation>
    <dataValidation type="list" allowBlank="1" showInputMessage="1" showErrorMessage="1" sqref="H30">
      <formula1>#REF!</formula1>
    </dataValidation>
    <dataValidation type="list" allowBlank="1" showInputMessage="1" showErrorMessage="1" sqref="H45">
      <formula1>#REF!</formula1>
    </dataValidation>
  </dataValidations>
  <hyperlinks>
    <hyperlink ref="B55" r:id="rId1"/>
  </hyperlinks>
  <printOptions horizontalCentered="1" verticalCentered="1"/>
  <pageMargins left="0.59055118110236227" right="0" top="0" bottom="0" header="0" footer="0"/>
  <pageSetup paperSize="8" scale="66"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8</xdr:col>
                    <xdr:colOff>323850</xdr:colOff>
                    <xdr:row>20</xdr:row>
                    <xdr:rowOff>38100</xdr:rowOff>
                  </from>
                  <to>
                    <xdr:col>9</xdr:col>
                    <xdr:colOff>752475</xdr:colOff>
                    <xdr:row>22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L114"/>
  <sheetViews>
    <sheetView showZeros="0" zoomScaleNormal="100" zoomScaleSheetLayoutView="100" workbookViewId="0">
      <selection activeCell="C50" sqref="C50:K55"/>
    </sheetView>
  </sheetViews>
  <sheetFormatPr defaultColWidth="9.140625" defaultRowHeight="12.75" x14ac:dyDescent="0.25"/>
  <cols>
    <col min="1" max="1" width="2.28515625" style="2" customWidth="1"/>
    <col min="2" max="2" width="8.85546875" style="2" customWidth="1"/>
    <col min="3" max="3" width="5.42578125" style="2" customWidth="1"/>
    <col min="4" max="4" width="20.85546875" style="2" customWidth="1"/>
    <col min="5" max="5" width="9.140625" style="2"/>
    <col min="6" max="6" width="9.140625" style="2" customWidth="1"/>
    <col min="7" max="7" width="5.42578125" style="2" customWidth="1"/>
    <col min="8" max="11" width="9.140625" style="2"/>
    <col min="12" max="12" width="2.28515625" style="2" customWidth="1"/>
    <col min="13" max="16384" width="9.140625" style="2"/>
  </cols>
  <sheetData>
    <row r="2" spans="2:12" ht="15.75" customHeight="1" x14ac:dyDescent="0.25">
      <c r="B2" s="160" t="s">
        <v>47</v>
      </c>
      <c r="C2" s="160"/>
      <c r="D2" s="160"/>
      <c r="E2" s="160"/>
      <c r="F2" s="160"/>
      <c r="G2" s="160"/>
      <c r="H2" s="160"/>
      <c r="I2" s="160"/>
      <c r="J2" s="160"/>
      <c r="K2" s="160"/>
      <c r="L2" s="160"/>
    </row>
    <row r="3" spans="2:12" ht="15" customHeight="1" x14ac:dyDescent="0.25">
      <c r="B3" s="160"/>
      <c r="C3" s="160"/>
      <c r="D3" s="160"/>
      <c r="E3" s="160"/>
      <c r="F3" s="160"/>
      <c r="G3" s="160"/>
      <c r="H3" s="160"/>
      <c r="I3" s="160"/>
      <c r="J3" s="160"/>
      <c r="K3" s="160"/>
      <c r="L3" s="160"/>
    </row>
    <row r="4" spans="2:12" ht="15" customHeight="1" x14ac:dyDescent="0.25">
      <c r="B4" s="160"/>
      <c r="C4" s="160"/>
      <c r="D4" s="160"/>
      <c r="E4" s="160"/>
      <c r="F4" s="160"/>
      <c r="G4" s="160"/>
      <c r="H4" s="160"/>
      <c r="I4" s="160"/>
      <c r="J4" s="160"/>
      <c r="K4" s="160"/>
      <c r="L4" s="160"/>
    </row>
    <row r="5" spans="2:12" ht="6" customHeight="1" x14ac:dyDescent="0.25">
      <c r="B5" s="160"/>
      <c r="C5" s="160"/>
      <c r="D5" s="160"/>
      <c r="E5" s="160"/>
      <c r="F5" s="160"/>
      <c r="G5" s="160"/>
      <c r="H5" s="160"/>
      <c r="I5" s="160"/>
      <c r="J5" s="160"/>
      <c r="K5" s="160"/>
      <c r="L5" s="160"/>
    </row>
    <row r="6" spans="2:12" ht="13.5" thickBot="1" x14ac:dyDescent="0.3">
      <c r="B6" s="208"/>
      <c r="C6" s="208"/>
      <c r="D6" s="208"/>
      <c r="E6" s="208"/>
      <c r="F6" s="208"/>
      <c r="G6" s="208"/>
      <c r="H6" s="208"/>
      <c r="I6" s="208"/>
      <c r="J6" s="208"/>
      <c r="K6" s="208"/>
    </row>
    <row r="7" spans="2:12" ht="15" customHeight="1" x14ac:dyDescent="0.25">
      <c r="B7" s="295" t="s">
        <v>7</v>
      </c>
      <c r="C7" s="296"/>
      <c r="D7" s="296"/>
      <c r="E7" s="297">
        <f>'Cost Estimate'!D8</f>
        <v>0</v>
      </c>
      <c r="F7" s="297"/>
      <c r="G7" s="297"/>
      <c r="H7" s="297"/>
      <c r="I7" s="297"/>
      <c r="J7" s="297"/>
      <c r="K7" s="298"/>
    </row>
    <row r="8" spans="2:12" ht="6.75" customHeight="1" x14ac:dyDescent="0.25">
      <c r="B8" s="51"/>
      <c r="C8" s="52"/>
      <c r="D8" s="52"/>
      <c r="E8" s="52"/>
      <c r="F8" s="52"/>
      <c r="G8" s="52"/>
      <c r="H8" s="52"/>
      <c r="I8" s="52"/>
      <c r="J8" s="52"/>
      <c r="K8" s="53"/>
    </row>
    <row r="9" spans="2:12" ht="15" customHeight="1" x14ac:dyDescent="0.25">
      <c r="B9" s="278" t="s">
        <v>48</v>
      </c>
      <c r="C9" s="279"/>
      <c r="D9" s="279"/>
      <c r="E9" s="280">
        <f>'Cost Estimate'!D10</f>
        <v>0</v>
      </c>
      <c r="F9" s="280"/>
      <c r="G9" s="280"/>
      <c r="H9" s="280"/>
      <c r="I9" s="280"/>
      <c r="J9" s="280"/>
      <c r="K9" s="281"/>
    </row>
    <row r="10" spans="2:12" ht="6.75" customHeight="1" x14ac:dyDescent="0.25">
      <c r="B10" s="51"/>
      <c r="C10" s="52"/>
      <c r="D10" s="52"/>
      <c r="E10" s="52"/>
      <c r="F10" s="52"/>
      <c r="G10" s="52"/>
      <c r="H10" s="52"/>
      <c r="I10" s="52"/>
      <c r="J10" s="52"/>
      <c r="K10" s="53"/>
    </row>
    <row r="11" spans="2:12" ht="15" customHeight="1" x14ac:dyDescent="0.25">
      <c r="B11" s="278" t="s">
        <v>61</v>
      </c>
      <c r="C11" s="279"/>
      <c r="D11" s="279"/>
      <c r="E11" s="280">
        <f>'Cost Estimate'!D12</f>
        <v>0</v>
      </c>
      <c r="F11" s="280"/>
      <c r="G11" s="280"/>
      <c r="H11" s="280"/>
      <c r="I11" s="280"/>
      <c r="J11" s="280"/>
      <c r="K11" s="281"/>
    </row>
    <row r="12" spans="2:12" ht="25.5" customHeight="1" x14ac:dyDescent="0.25">
      <c r="B12" s="51"/>
      <c r="C12" s="52"/>
      <c r="D12" s="52"/>
      <c r="E12" s="52"/>
      <c r="F12" s="52"/>
      <c r="G12" s="52"/>
      <c r="H12" s="52"/>
      <c r="I12" s="52"/>
      <c r="J12" s="52"/>
      <c r="K12" s="53"/>
    </row>
    <row r="13" spans="2:12" ht="15" customHeight="1" x14ac:dyDescent="0.25">
      <c r="B13" s="278" t="s">
        <v>0</v>
      </c>
      <c r="C13" s="279"/>
      <c r="D13" s="279"/>
      <c r="E13" s="280">
        <f>'Cost Estimate'!D14</f>
        <v>0</v>
      </c>
      <c r="F13" s="280"/>
      <c r="G13" s="280"/>
      <c r="H13" s="280"/>
      <c r="I13" s="280"/>
      <c r="J13" s="280"/>
      <c r="K13" s="281"/>
    </row>
    <row r="14" spans="2:12" ht="6.75" customHeight="1" x14ac:dyDescent="0.25">
      <c r="B14" s="51"/>
      <c r="C14" s="52"/>
      <c r="D14" s="52"/>
      <c r="E14" s="52"/>
      <c r="F14" s="52"/>
      <c r="G14" s="52"/>
      <c r="H14" s="52"/>
      <c r="I14" s="52"/>
      <c r="J14" s="52"/>
      <c r="K14" s="53"/>
    </row>
    <row r="15" spans="2:12" x14ac:dyDescent="0.25">
      <c r="B15" s="278" t="s">
        <v>30</v>
      </c>
      <c r="C15" s="279"/>
      <c r="D15" s="279"/>
      <c r="E15" s="282">
        <f>'Cost Estimate'!J10</f>
        <v>0</v>
      </c>
      <c r="F15" s="280"/>
      <c r="G15" s="280"/>
      <c r="H15" s="280"/>
      <c r="I15" s="280"/>
      <c r="J15" s="280"/>
      <c r="K15" s="281"/>
    </row>
    <row r="16" spans="2:12" ht="13.5" thickBot="1" x14ac:dyDescent="0.3">
      <c r="B16" s="54"/>
      <c r="C16" s="55"/>
      <c r="D16" s="55"/>
      <c r="E16" s="55"/>
      <c r="F16" s="55"/>
      <c r="G16" s="55"/>
      <c r="H16" s="55"/>
      <c r="I16" s="55"/>
      <c r="J16" s="55"/>
      <c r="K16" s="56"/>
    </row>
    <row r="17" spans="1:11" s="13" customFormat="1" x14ac:dyDescent="0.25">
      <c r="B17" s="267">
        <v>1</v>
      </c>
      <c r="C17" s="57" t="s">
        <v>8</v>
      </c>
      <c r="D17" s="58"/>
      <c r="E17" s="58"/>
      <c r="F17" s="58"/>
      <c r="G17" s="58"/>
      <c r="H17" s="58"/>
      <c r="I17" s="58"/>
      <c r="J17" s="58"/>
      <c r="K17" s="59"/>
    </row>
    <row r="18" spans="1:11" ht="12" customHeight="1" x14ac:dyDescent="0.25">
      <c r="B18" s="261"/>
      <c r="C18" s="271"/>
      <c r="D18" s="272"/>
      <c r="E18" s="272"/>
      <c r="F18" s="272"/>
      <c r="G18" s="272"/>
      <c r="H18" s="272"/>
      <c r="I18" s="272"/>
      <c r="J18" s="272"/>
      <c r="K18" s="273"/>
    </row>
    <row r="19" spans="1:11" x14ac:dyDescent="0.25">
      <c r="B19" s="261"/>
      <c r="C19" s="274"/>
      <c r="D19" s="272"/>
      <c r="E19" s="272"/>
      <c r="F19" s="272"/>
      <c r="G19" s="272"/>
      <c r="H19" s="272"/>
      <c r="I19" s="272"/>
      <c r="J19" s="272"/>
      <c r="K19" s="273"/>
    </row>
    <row r="20" spans="1:11" x14ac:dyDescent="0.25">
      <c r="B20" s="261"/>
      <c r="C20" s="274"/>
      <c r="D20" s="272"/>
      <c r="E20" s="272"/>
      <c r="F20" s="272"/>
      <c r="G20" s="272"/>
      <c r="H20" s="272"/>
      <c r="I20" s="272"/>
      <c r="J20" s="272"/>
      <c r="K20" s="273"/>
    </row>
    <row r="21" spans="1:11" x14ac:dyDescent="0.25">
      <c r="B21" s="261"/>
      <c r="C21" s="274"/>
      <c r="D21" s="272"/>
      <c r="E21" s="272"/>
      <c r="F21" s="272"/>
      <c r="G21" s="272"/>
      <c r="H21" s="272"/>
      <c r="I21" s="272"/>
      <c r="J21" s="272"/>
      <c r="K21" s="273"/>
    </row>
    <row r="22" spans="1:11" x14ac:dyDescent="0.25">
      <c r="B22" s="261"/>
      <c r="C22" s="274"/>
      <c r="D22" s="272"/>
      <c r="E22" s="272"/>
      <c r="F22" s="272"/>
      <c r="G22" s="272"/>
      <c r="H22" s="272"/>
      <c r="I22" s="272"/>
      <c r="J22" s="272"/>
      <c r="K22" s="273"/>
    </row>
    <row r="23" spans="1:11" x14ac:dyDescent="0.25">
      <c r="B23" s="261"/>
      <c r="C23" s="274"/>
      <c r="D23" s="272"/>
      <c r="E23" s="272"/>
      <c r="F23" s="272"/>
      <c r="G23" s="272"/>
      <c r="H23" s="272"/>
      <c r="I23" s="272"/>
      <c r="J23" s="272"/>
      <c r="K23" s="273"/>
    </row>
    <row r="24" spans="1:11" ht="14.25" customHeight="1" x14ac:dyDescent="0.25">
      <c r="A24" s="2" t="s">
        <v>25</v>
      </c>
      <c r="B24" s="261"/>
      <c r="C24" s="274"/>
      <c r="D24" s="272"/>
      <c r="E24" s="272"/>
      <c r="F24" s="272"/>
      <c r="G24" s="272"/>
      <c r="H24" s="272"/>
      <c r="I24" s="272"/>
      <c r="J24" s="272"/>
      <c r="K24" s="273"/>
    </row>
    <row r="25" spans="1:11" x14ac:dyDescent="0.25">
      <c r="B25" s="261"/>
      <c r="C25" s="274"/>
      <c r="D25" s="272"/>
      <c r="E25" s="272"/>
      <c r="F25" s="272"/>
      <c r="G25" s="272"/>
      <c r="H25" s="272"/>
      <c r="I25" s="272"/>
      <c r="J25" s="272"/>
      <c r="K25" s="273"/>
    </row>
    <row r="26" spans="1:11" x14ac:dyDescent="0.25">
      <c r="B26" s="261"/>
      <c r="C26" s="274"/>
      <c r="D26" s="272"/>
      <c r="E26" s="272"/>
      <c r="F26" s="272"/>
      <c r="G26" s="272"/>
      <c r="H26" s="272"/>
      <c r="I26" s="272"/>
      <c r="J26" s="272"/>
      <c r="K26" s="273"/>
    </row>
    <row r="27" spans="1:11" ht="6.6" customHeight="1" x14ac:dyDescent="0.25">
      <c r="B27" s="262"/>
      <c r="C27" s="275"/>
      <c r="D27" s="276"/>
      <c r="E27" s="276"/>
      <c r="F27" s="276"/>
      <c r="G27" s="276"/>
      <c r="H27" s="276"/>
      <c r="I27" s="276"/>
      <c r="J27" s="276"/>
      <c r="K27" s="277"/>
    </row>
    <row r="28" spans="1:11" s="13" customFormat="1" x14ac:dyDescent="0.25">
      <c r="B28" s="268">
        <v>2</v>
      </c>
      <c r="C28" s="31" t="s">
        <v>32</v>
      </c>
      <c r="D28" s="32"/>
      <c r="E28" s="32"/>
      <c r="F28" s="32"/>
      <c r="G28" s="32"/>
      <c r="H28" s="32"/>
      <c r="I28" s="32"/>
      <c r="J28" s="33"/>
      <c r="K28" s="34"/>
    </row>
    <row r="29" spans="1:11" ht="15" customHeight="1" x14ac:dyDescent="0.25">
      <c r="B29" s="269"/>
      <c r="C29" s="271"/>
      <c r="D29" s="272"/>
      <c r="E29" s="272"/>
      <c r="F29" s="272"/>
      <c r="G29" s="272"/>
      <c r="H29" s="272"/>
      <c r="I29" s="272"/>
      <c r="J29" s="272"/>
      <c r="K29" s="273"/>
    </row>
    <row r="30" spans="1:11" x14ac:dyDescent="0.25">
      <c r="B30" s="269"/>
      <c r="C30" s="274"/>
      <c r="D30" s="272"/>
      <c r="E30" s="272"/>
      <c r="F30" s="272"/>
      <c r="G30" s="272"/>
      <c r="H30" s="272"/>
      <c r="I30" s="272"/>
      <c r="J30" s="272"/>
      <c r="K30" s="273"/>
    </row>
    <row r="31" spans="1:11" x14ac:dyDescent="0.25">
      <c r="B31" s="269"/>
      <c r="C31" s="274"/>
      <c r="D31" s="272"/>
      <c r="E31" s="272"/>
      <c r="F31" s="272"/>
      <c r="G31" s="272"/>
      <c r="H31" s="272"/>
      <c r="I31" s="272"/>
      <c r="J31" s="272"/>
      <c r="K31" s="273"/>
    </row>
    <row r="32" spans="1:11" s="13" customFormat="1" x14ac:dyDescent="0.25">
      <c r="B32" s="269"/>
      <c r="C32" s="274"/>
      <c r="D32" s="272"/>
      <c r="E32" s="272"/>
      <c r="F32" s="272"/>
      <c r="G32" s="272"/>
      <c r="H32" s="272"/>
      <c r="I32" s="272"/>
      <c r="J32" s="272"/>
      <c r="K32" s="273"/>
    </row>
    <row r="33" spans="2:11" s="13" customFormat="1" x14ac:dyDescent="0.25">
      <c r="B33" s="269"/>
      <c r="C33" s="274"/>
      <c r="D33" s="272"/>
      <c r="E33" s="272"/>
      <c r="F33" s="272"/>
      <c r="G33" s="272"/>
      <c r="H33" s="272"/>
      <c r="I33" s="272"/>
      <c r="J33" s="272"/>
      <c r="K33" s="273"/>
    </row>
    <row r="34" spans="2:11" ht="6.75" customHeight="1" x14ac:dyDescent="0.25">
      <c r="B34" s="270"/>
      <c r="C34" s="275"/>
      <c r="D34" s="276"/>
      <c r="E34" s="276"/>
      <c r="F34" s="276"/>
      <c r="G34" s="276"/>
      <c r="H34" s="276"/>
      <c r="I34" s="276"/>
      <c r="J34" s="276"/>
      <c r="K34" s="277"/>
    </row>
    <row r="35" spans="2:11" s="13" customFormat="1" x14ac:dyDescent="0.25">
      <c r="B35" s="260">
        <v>3</v>
      </c>
      <c r="C35" s="264" t="s">
        <v>17</v>
      </c>
      <c r="D35" s="265"/>
      <c r="E35" s="265"/>
      <c r="F35" s="265"/>
      <c r="G35" s="265"/>
      <c r="H35" s="265"/>
      <c r="I35" s="265"/>
      <c r="J35" s="265"/>
      <c r="K35" s="266"/>
    </row>
    <row r="36" spans="2:11" ht="15" customHeight="1" x14ac:dyDescent="0.25">
      <c r="B36" s="261"/>
      <c r="C36" s="271"/>
      <c r="D36" s="272"/>
      <c r="E36" s="272"/>
      <c r="F36" s="272"/>
      <c r="G36" s="272"/>
      <c r="H36" s="272"/>
      <c r="I36" s="272"/>
      <c r="J36" s="272"/>
      <c r="K36" s="273"/>
    </row>
    <row r="37" spans="2:11" x14ac:dyDescent="0.25">
      <c r="B37" s="261"/>
      <c r="C37" s="274"/>
      <c r="D37" s="272"/>
      <c r="E37" s="272"/>
      <c r="F37" s="272"/>
      <c r="G37" s="272"/>
      <c r="H37" s="272"/>
      <c r="I37" s="272"/>
      <c r="J37" s="272"/>
      <c r="K37" s="273"/>
    </row>
    <row r="38" spans="2:11" x14ac:dyDescent="0.25">
      <c r="B38" s="261"/>
      <c r="C38" s="274"/>
      <c r="D38" s="272"/>
      <c r="E38" s="272"/>
      <c r="F38" s="272"/>
      <c r="G38" s="272"/>
      <c r="H38" s="272"/>
      <c r="I38" s="272"/>
      <c r="J38" s="272"/>
      <c r="K38" s="273"/>
    </row>
    <row r="39" spans="2:11" s="13" customFormat="1" x14ac:dyDescent="0.25">
      <c r="B39" s="261"/>
      <c r="C39" s="274"/>
      <c r="D39" s="272"/>
      <c r="E39" s="272"/>
      <c r="F39" s="272"/>
      <c r="G39" s="272"/>
      <c r="H39" s="272"/>
      <c r="I39" s="272"/>
      <c r="J39" s="272"/>
      <c r="K39" s="273"/>
    </row>
    <row r="40" spans="2:11" s="13" customFormat="1" x14ac:dyDescent="0.25">
      <c r="B40" s="261"/>
      <c r="C40" s="274"/>
      <c r="D40" s="272"/>
      <c r="E40" s="272"/>
      <c r="F40" s="272"/>
      <c r="G40" s="272"/>
      <c r="H40" s="272"/>
      <c r="I40" s="272"/>
      <c r="J40" s="272"/>
      <c r="K40" s="273"/>
    </row>
    <row r="41" spans="2:11" ht="6.75" customHeight="1" x14ac:dyDescent="0.25">
      <c r="B41" s="262"/>
      <c r="C41" s="275"/>
      <c r="D41" s="276"/>
      <c r="E41" s="276"/>
      <c r="F41" s="276"/>
      <c r="G41" s="276"/>
      <c r="H41" s="276"/>
      <c r="I41" s="276"/>
      <c r="J41" s="276"/>
      <c r="K41" s="277"/>
    </row>
    <row r="42" spans="2:11" s="13" customFormat="1" x14ac:dyDescent="0.25">
      <c r="B42" s="260">
        <v>4</v>
      </c>
      <c r="C42" s="264" t="s">
        <v>33</v>
      </c>
      <c r="D42" s="265"/>
      <c r="E42" s="265"/>
      <c r="F42" s="265"/>
      <c r="G42" s="265"/>
      <c r="H42" s="265"/>
      <c r="I42" s="265"/>
      <c r="J42" s="265"/>
      <c r="K42" s="266"/>
    </row>
    <row r="43" spans="2:11" ht="15" customHeight="1" x14ac:dyDescent="0.25">
      <c r="B43" s="261"/>
      <c r="C43" s="271"/>
      <c r="D43" s="272"/>
      <c r="E43" s="272"/>
      <c r="F43" s="272"/>
      <c r="G43" s="272"/>
      <c r="H43" s="272"/>
      <c r="I43" s="272"/>
      <c r="J43" s="272"/>
      <c r="K43" s="273"/>
    </row>
    <row r="44" spans="2:11" x14ac:dyDescent="0.25">
      <c r="B44" s="261"/>
      <c r="C44" s="274"/>
      <c r="D44" s="272"/>
      <c r="E44" s="272"/>
      <c r="F44" s="272"/>
      <c r="G44" s="272"/>
      <c r="H44" s="272"/>
      <c r="I44" s="272"/>
      <c r="J44" s="272"/>
      <c r="K44" s="273"/>
    </row>
    <row r="45" spans="2:11" x14ac:dyDescent="0.25">
      <c r="B45" s="261"/>
      <c r="C45" s="274"/>
      <c r="D45" s="272"/>
      <c r="E45" s="272"/>
      <c r="F45" s="272"/>
      <c r="G45" s="272"/>
      <c r="H45" s="272"/>
      <c r="I45" s="272"/>
      <c r="J45" s="272"/>
      <c r="K45" s="273"/>
    </row>
    <row r="46" spans="2:11" s="13" customFormat="1" x14ac:dyDescent="0.25">
      <c r="B46" s="261"/>
      <c r="C46" s="274"/>
      <c r="D46" s="272"/>
      <c r="E46" s="272"/>
      <c r="F46" s="272"/>
      <c r="G46" s="272"/>
      <c r="H46" s="272"/>
      <c r="I46" s="272"/>
      <c r="J46" s="272"/>
      <c r="K46" s="273"/>
    </row>
    <row r="47" spans="2:11" s="13" customFormat="1" x14ac:dyDescent="0.25">
      <c r="B47" s="261"/>
      <c r="C47" s="274"/>
      <c r="D47" s="272"/>
      <c r="E47" s="272"/>
      <c r="F47" s="272"/>
      <c r="G47" s="272"/>
      <c r="H47" s="272"/>
      <c r="I47" s="272"/>
      <c r="J47" s="272"/>
      <c r="K47" s="273"/>
    </row>
    <row r="48" spans="2:11" ht="6.75" customHeight="1" x14ac:dyDescent="0.25">
      <c r="B48" s="262"/>
      <c r="C48" s="275"/>
      <c r="D48" s="276"/>
      <c r="E48" s="276"/>
      <c r="F48" s="276"/>
      <c r="G48" s="276"/>
      <c r="H48" s="276"/>
      <c r="I48" s="276"/>
      <c r="J48" s="276"/>
      <c r="K48" s="277"/>
    </row>
    <row r="49" spans="2:11" s="13" customFormat="1" x14ac:dyDescent="0.25">
      <c r="B49" s="260">
        <v>5</v>
      </c>
      <c r="C49" s="264" t="s">
        <v>15</v>
      </c>
      <c r="D49" s="265"/>
      <c r="E49" s="265"/>
      <c r="F49" s="265"/>
      <c r="G49" s="265"/>
      <c r="H49" s="265"/>
      <c r="I49" s="265"/>
      <c r="J49" s="265"/>
      <c r="K49" s="266"/>
    </row>
    <row r="50" spans="2:11" ht="15" customHeight="1" x14ac:dyDescent="0.25">
      <c r="B50" s="261"/>
      <c r="C50" s="271"/>
      <c r="D50" s="272"/>
      <c r="E50" s="272"/>
      <c r="F50" s="272"/>
      <c r="G50" s="272"/>
      <c r="H50" s="272"/>
      <c r="I50" s="272"/>
      <c r="J50" s="272"/>
      <c r="K50" s="273"/>
    </row>
    <row r="51" spans="2:11" x14ac:dyDescent="0.25">
      <c r="B51" s="261"/>
      <c r="C51" s="274"/>
      <c r="D51" s="272"/>
      <c r="E51" s="272"/>
      <c r="F51" s="272"/>
      <c r="G51" s="272"/>
      <c r="H51" s="272"/>
      <c r="I51" s="272"/>
      <c r="J51" s="272"/>
      <c r="K51" s="273"/>
    </row>
    <row r="52" spans="2:11" x14ac:dyDescent="0.25">
      <c r="B52" s="261"/>
      <c r="C52" s="274"/>
      <c r="D52" s="272"/>
      <c r="E52" s="272"/>
      <c r="F52" s="272"/>
      <c r="G52" s="272"/>
      <c r="H52" s="272"/>
      <c r="I52" s="272"/>
      <c r="J52" s="272"/>
      <c r="K52" s="273"/>
    </row>
    <row r="53" spans="2:11" s="13" customFormat="1" x14ac:dyDescent="0.25">
      <c r="B53" s="261"/>
      <c r="C53" s="274"/>
      <c r="D53" s="272"/>
      <c r="E53" s="272"/>
      <c r="F53" s="272"/>
      <c r="G53" s="272"/>
      <c r="H53" s="272"/>
      <c r="I53" s="272"/>
      <c r="J53" s="272"/>
      <c r="K53" s="273"/>
    </row>
    <row r="54" spans="2:11" s="13" customFormat="1" x14ac:dyDescent="0.25">
      <c r="B54" s="261"/>
      <c r="C54" s="274"/>
      <c r="D54" s="272"/>
      <c r="E54" s="272"/>
      <c r="F54" s="272"/>
      <c r="G54" s="272"/>
      <c r="H54" s="272"/>
      <c r="I54" s="272"/>
      <c r="J54" s="272"/>
      <c r="K54" s="273"/>
    </row>
    <row r="55" spans="2:11" ht="6.75" customHeight="1" x14ac:dyDescent="0.25">
      <c r="B55" s="262"/>
      <c r="C55" s="275"/>
      <c r="D55" s="276"/>
      <c r="E55" s="276"/>
      <c r="F55" s="276"/>
      <c r="G55" s="276"/>
      <c r="H55" s="276"/>
      <c r="I55" s="276"/>
      <c r="J55" s="276"/>
      <c r="K55" s="277"/>
    </row>
    <row r="56" spans="2:11" s="13" customFormat="1" x14ac:dyDescent="0.25">
      <c r="B56" s="260">
        <v>6</v>
      </c>
      <c r="C56" s="264" t="s">
        <v>29</v>
      </c>
      <c r="D56" s="265"/>
      <c r="E56" s="265"/>
      <c r="F56" s="265"/>
      <c r="G56" s="265"/>
      <c r="H56" s="265"/>
      <c r="I56" s="265"/>
      <c r="J56" s="265"/>
      <c r="K56" s="266"/>
    </row>
    <row r="57" spans="2:11" ht="15" customHeight="1" x14ac:dyDescent="0.25">
      <c r="B57" s="261"/>
      <c r="C57" s="271"/>
      <c r="D57" s="272"/>
      <c r="E57" s="272"/>
      <c r="F57" s="272"/>
      <c r="G57" s="272"/>
      <c r="H57" s="272"/>
      <c r="I57" s="272"/>
      <c r="J57" s="272"/>
      <c r="K57" s="273"/>
    </row>
    <row r="58" spans="2:11" x14ac:dyDescent="0.25">
      <c r="B58" s="261"/>
      <c r="C58" s="274"/>
      <c r="D58" s="272"/>
      <c r="E58" s="272"/>
      <c r="F58" s="272"/>
      <c r="G58" s="272"/>
      <c r="H58" s="272"/>
      <c r="I58" s="272"/>
      <c r="J58" s="272"/>
      <c r="K58" s="273"/>
    </row>
    <row r="59" spans="2:11" x14ac:dyDescent="0.25">
      <c r="B59" s="261"/>
      <c r="C59" s="274"/>
      <c r="D59" s="272"/>
      <c r="E59" s="272"/>
      <c r="F59" s="272"/>
      <c r="G59" s="272"/>
      <c r="H59" s="272"/>
      <c r="I59" s="272"/>
      <c r="J59" s="272"/>
      <c r="K59" s="273"/>
    </row>
    <row r="60" spans="2:11" s="13" customFormat="1" x14ac:dyDescent="0.25">
      <c r="B60" s="261"/>
      <c r="C60" s="274"/>
      <c r="D60" s="272"/>
      <c r="E60" s="272"/>
      <c r="F60" s="272"/>
      <c r="G60" s="272"/>
      <c r="H60" s="272"/>
      <c r="I60" s="272"/>
      <c r="J60" s="272"/>
      <c r="K60" s="273"/>
    </row>
    <row r="61" spans="2:11" s="13" customFormat="1" x14ac:dyDescent="0.25">
      <c r="B61" s="261"/>
      <c r="C61" s="274"/>
      <c r="D61" s="272"/>
      <c r="E61" s="272"/>
      <c r="F61" s="272"/>
      <c r="G61" s="272"/>
      <c r="H61" s="272"/>
      <c r="I61" s="272"/>
      <c r="J61" s="272"/>
      <c r="K61" s="273"/>
    </row>
    <row r="62" spans="2:11" ht="6.75" customHeight="1" thickBot="1" x14ac:dyDescent="0.3">
      <c r="B62" s="263"/>
      <c r="C62" s="292"/>
      <c r="D62" s="293"/>
      <c r="E62" s="293"/>
      <c r="F62" s="293"/>
      <c r="G62" s="293"/>
      <c r="H62" s="293"/>
      <c r="I62" s="293"/>
      <c r="J62" s="293"/>
      <c r="K62" s="294"/>
    </row>
    <row r="63" spans="2:11" ht="6.75" customHeight="1" thickBot="1" x14ac:dyDescent="0.3">
      <c r="B63" s="45"/>
      <c r="C63" s="46"/>
      <c r="D63" s="46"/>
      <c r="E63" s="46"/>
      <c r="F63" s="46"/>
      <c r="G63" s="46"/>
      <c r="H63" s="46"/>
      <c r="I63" s="46"/>
      <c r="J63" s="60"/>
      <c r="K63" s="61"/>
    </row>
    <row r="64" spans="2:11" ht="6.75" customHeight="1" x14ac:dyDescent="0.25">
      <c r="B64" s="45"/>
      <c r="C64" s="46"/>
      <c r="D64" s="46"/>
      <c r="E64" s="46"/>
      <c r="F64" s="46"/>
      <c r="G64" s="46"/>
      <c r="H64" s="46"/>
      <c r="I64" s="46"/>
      <c r="J64" s="46"/>
      <c r="K64" s="47"/>
    </row>
    <row r="65" spans="1:11" s="13" customFormat="1" x14ac:dyDescent="0.25">
      <c r="B65" s="48" t="s">
        <v>2</v>
      </c>
      <c r="C65" s="217" t="s">
        <v>3</v>
      </c>
      <c r="D65" s="218"/>
      <c r="E65" s="218"/>
      <c r="F65" s="290" t="s">
        <v>4</v>
      </c>
      <c r="G65" s="290"/>
      <c r="H65" s="290" t="s">
        <v>5</v>
      </c>
      <c r="I65" s="290"/>
      <c r="J65" s="290" t="s">
        <v>6</v>
      </c>
      <c r="K65" s="291"/>
    </row>
    <row r="66" spans="1:11" x14ac:dyDescent="0.25">
      <c r="B66" s="65"/>
      <c r="C66" s="284"/>
      <c r="D66" s="285"/>
      <c r="E66" s="285"/>
      <c r="F66" s="286"/>
      <c r="G66" s="286"/>
      <c r="H66" s="286"/>
      <c r="I66" s="286"/>
      <c r="J66" s="287"/>
      <c r="K66" s="288"/>
    </row>
    <row r="67" spans="1:11" x14ac:dyDescent="0.25">
      <c r="B67" s="65"/>
      <c r="C67" s="284"/>
      <c r="D67" s="285"/>
      <c r="E67" s="285"/>
      <c r="F67" s="209"/>
      <c r="G67" s="211"/>
      <c r="H67" s="209"/>
      <c r="I67" s="211"/>
      <c r="J67" s="289"/>
      <c r="K67" s="212"/>
    </row>
    <row r="68" spans="1:11" ht="6.75" customHeight="1" thickBot="1" x14ac:dyDescent="0.3">
      <c r="A68" s="7"/>
      <c r="B68" s="4"/>
      <c r="C68" s="4"/>
      <c r="D68" s="4"/>
      <c r="E68" s="4"/>
      <c r="F68" s="4"/>
      <c r="G68" s="4"/>
      <c r="H68" s="4"/>
      <c r="I68" s="4"/>
      <c r="J68" s="4"/>
      <c r="K68" s="5"/>
    </row>
    <row r="69" spans="1:11" ht="6.75" customHeight="1" x14ac:dyDescent="0.25">
      <c r="B69" s="14"/>
      <c r="D69" s="62"/>
      <c r="K69" s="7"/>
    </row>
    <row r="70" spans="1:11" ht="14.25" customHeight="1" x14ac:dyDescent="0.25">
      <c r="B70" s="14"/>
      <c r="C70" s="62"/>
      <c r="K70" s="7"/>
    </row>
    <row r="71" spans="1:11" ht="29.25" customHeight="1" x14ac:dyDescent="0.25">
      <c r="B71" s="14"/>
      <c r="C71" s="208"/>
      <c r="D71" s="208"/>
      <c r="E71" s="208"/>
      <c r="F71" s="208"/>
      <c r="G71" s="208"/>
      <c r="H71" s="208"/>
      <c r="I71" s="208"/>
      <c r="J71" s="208"/>
      <c r="K71" s="283"/>
    </row>
    <row r="72" spans="1:11" ht="13.5" thickBot="1" x14ac:dyDescent="0.3">
      <c r="B72" s="63"/>
      <c r="C72" s="50"/>
      <c r="D72" s="50"/>
      <c r="E72" s="50"/>
      <c r="F72" s="50"/>
      <c r="G72" s="50"/>
      <c r="H72" s="50"/>
      <c r="I72" s="50"/>
      <c r="J72" s="50"/>
      <c r="K72" s="64"/>
    </row>
    <row r="73" spans="1:11" x14ac:dyDescent="0.25">
      <c r="B73" s="14"/>
      <c r="K73" s="7"/>
    </row>
    <row r="74" spans="1:11" x14ac:dyDescent="0.25">
      <c r="B74" s="14"/>
      <c r="K74" s="7"/>
    </row>
    <row r="75" spans="1:11" x14ac:dyDescent="0.25">
      <c r="B75" s="14"/>
      <c r="K75" s="7"/>
    </row>
    <row r="76" spans="1:11" x14ac:dyDescent="0.25">
      <c r="B76" s="14"/>
      <c r="K76" s="7"/>
    </row>
    <row r="77" spans="1:11" x14ac:dyDescent="0.25">
      <c r="B77" s="14"/>
      <c r="K77" s="7"/>
    </row>
    <row r="78" spans="1:11" x14ac:dyDescent="0.25">
      <c r="B78" s="14"/>
      <c r="K78" s="7"/>
    </row>
    <row r="79" spans="1:11" x14ac:dyDescent="0.25">
      <c r="B79" s="14"/>
      <c r="K79" s="7"/>
    </row>
    <row r="80" spans="1:11" x14ac:dyDescent="0.25">
      <c r="B80" s="14"/>
      <c r="K80" s="7"/>
    </row>
    <row r="81" spans="2:11" x14ac:dyDescent="0.25">
      <c r="B81" s="14"/>
      <c r="K81" s="7"/>
    </row>
    <row r="82" spans="2:11" x14ac:dyDescent="0.25">
      <c r="B82" s="14"/>
      <c r="K82" s="7"/>
    </row>
    <row r="83" spans="2:11" x14ac:dyDescent="0.25">
      <c r="B83" s="14"/>
      <c r="K83" s="7"/>
    </row>
    <row r="84" spans="2:11" x14ac:dyDescent="0.25">
      <c r="B84" s="14"/>
      <c r="K84" s="7"/>
    </row>
    <row r="85" spans="2:11" x14ac:dyDescent="0.25">
      <c r="B85" s="14"/>
      <c r="K85" s="7"/>
    </row>
    <row r="86" spans="2:11" x14ac:dyDescent="0.25">
      <c r="B86" s="14"/>
      <c r="K86" s="7"/>
    </row>
    <row r="87" spans="2:11" x14ac:dyDescent="0.25">
      <c r="B87" s="14"/>
      <c r="K87" s="7"/>
    </row>
    <row r="88" spans="2:11" x14ac:dyDescent="0.25">
      <c r="B88" s="14"/>
      <c r="K88" s="7"/>
    </row>
    <row r="89" spans="2:11" x14ac:dyDescent="0.25">
      <c r="B89" s="14"/>
      <c r="K89" s="7"/>
    </row>
    <row r="90" spans="2:11" x14ac:dyDescent="0.25">
      <c r="B90" s="14"/>
      <c r="K90" s="7"/>
    </row>
    <row r="91" spans="2:11" x14ac:dyDescent="0.25">
      <c r="B91" s="14"/>
      <c r="K91" s="7"/>
    </row>
    <row r="92" spans="2:11" x14ac:dyDescent="0.25">
      <c r="B92" s="14"/>
      <c r="K92" s="7"/>
    </row>
    <row r="93" spans="2:11" x14ac:dyDescent="0.25">
      <c r="B93" s="14"/>
      <c r="K93" s="7"/>
    </row>
    <row r="94" spans="2:11" x14ac:dyDescent="0.25">
      <c r="B94" s="14"/>
      <c r="K94" s="7"/>
    </row>
    <row r="95" spans="2:11" x14ac:dyDescent="0.25">
      <c r="B95" s="14"/>
      <c r="K95" s="7"/>
    </row>
    <row r="96" spans="2:11" x14ac:dyDescent="0.25">
      <c r="B96" s="14"/>
      <c r="K96" s="7"/>
    </row>
    <row r="97" spans="2:11" x14ac:dyDescent="0.25">
      <c r="B97" s="14"/>
      <c r="K97" s="7"/>
    </row>
    <row r="98" spans="2:11" x14ac:dyDescent="0.25">
      <c r="B98" s="14"/>
      <c r="K98" s="7"/>
    </row>
    <row r="99" spans="2:11" x14ac:dyDescent="0.25">
      <c r="B99" s="14"/>
      <c r="K99" s="7"/>
    </row>
    <row r="100" spans="2:11" x14ac:dyDescent="0.25">
      <c r="B100" s="14"/>
      <c r="K100" s="7"/>
    </row>
    <row r="101" spans="2:11" x14ac:dyDescent="0.25">
      <c r="B101" s="14"/>
      <c r="K101" s="7"/>
    </row>
    <row r="102" spans="2:11" x14ac:dyDescent="0.25">
      <c r="B102" s="14"/>
      <c r="K102" s="7"/>
    </row>
    <row r="103" spans="2:11" x14ac:dyDescent="0.25">
      <c r="B103" s="14"/>
      <c r="K103" s="7"/>
    </row>
    <row r="104" spans="2:11" x14ac:dyDescent="0.25">
      <c r="B104" s="14"/>
      <c r="K104" s="7"/>
    </row>
    <row r="105" spans="2:11" x14ac:dyDescent="0.25">
      <c r="B105" s="14"/>
      <c r="K105" s="7"/>
    </row>
    <row r="106" spans="2:11" x14ac:dyDescent="0.25">
      <c r="B106" s="14"/>
      <c r="K106" s="7"/>
    </row>
    <row r="107" spans="2:11" x14ac:dyDescent="0.25">
      <c r="B107" s="14"/>
      <c r="K107" s="7"/>
    </row>
    <row r="108" spans="2:11" x14ac:dyDescent="0.25">
      <c r="B108" s="14"/>
      <c r="K108" s="7"/>
    </row>
    <row r="109" spans="2:11" x14ac:dyDescent="0.25">
      <c r="B109" s="14"/>
      <c r="K109" s="7"/>
    </row>
    <row r="110" spans="2:11" x14ac:dyDescent="0.25">
      <c r="B110" s="14"/>
      <c r="K110" s="7"/>
    </row>
    <row r="111" spans="2:11" x14ac:dyDescent="0.25">
      <c r="B111" s="14"/>
      <c r="K111" s="7"/>
    </row>
    <row r="112" spans="2:11" x14ac:dyDescent="0.25">
      <c r="B112" s="14"/>
      <c r="K112" s="7"/>
    </row>
    <row r="113" spans="2:11" x14ac:dyDescent="0.25">
      <c r="B113" s="14"/>
      <c r="K113" s="7"/>
    </row>
    <row r="114" spans="2:11" ht="13.5" thickBot="1" x14ac:dyDescent="0.3">
      <c r="B114" s="63"/>
      <c r="C114" s="50"/>
      <c r="D114" s="50"/>
      <c r="E114" s="50"/>
      <c r="F114" s="50"/>
      <c r="G114" s="50"/>
      <c r="H114" s="50"/>
      <c r="I114" s="50"/>
      <c r="J114" s="50"/>
      <c r="K114" s="64"/>
    </row>
  </sheetData>
  <sheetProtection algorithmName="SHA-512" hashValue="ai4YGvobgVHvh6iVUY3bipUAk5WnQSsl637VWlf1pK8vR8RSN975W/b8KzzY2zQ1wDpsS4fdL+vctEJXOYyaJQ==" saltValue="TsTIZFLBwzKDC85OVvH9zw==" spinCount="100000" sheet="1" selectLockedCells="1"/>
  <mergeCells count="41">
    <mergeCell ref="B6:K6"/>
    <mergeCell ref="B7:D7"/>
    <mergeCell ref="E7:K7"/>
    <mergeCell ref="B9:D9"/>
    <mergeCell ref="B2:L5"/>
    <mergeCell ref="C65:E65"/>
    <mergeCell ref="F65:G65"/>
    <mergeCell ref="H65:I65"/>
    <mergeCell ref="J65:K65"/>
    <mergeCell ref="C57:K62"/>
    <mergeCell ref="C71:K71"/>
    <mergeCell ref="C66:E66"/>
    <mergeCell ref="F66:G66"/>
    <mergeCell ref="H66:I66"/>
    <mergeCell ref="J66:K66"/>
    <mergeCell ref="C67:E67"/>
    <mergeCell ref="F67:G67"/>
    <mergeCell ref="H67:I67"/>
    <mergeCell ref="J67:K67"/>
    <mergeCell ref="B11:D11"/>
    <mergeCell ref="E9:K9"/>
    <mergeCell ref="E15:K15"/>
    <mergeCell ref="E13:K13"/>
    <mergeCell ref="E11:K11"/>
    <mergeCell ref="B13:D13"/>
    <mergeCell ref="B15:D15"/>
    <mergeCell ref="B49:B55"/>
    <mergeCell ref="B56:B62"/>
    <mergeCell ref="C42:K42"/>
    <mergeCell ref="C35:K35"/>
    <mergeCell ref="B17:B27"/>
    <mergeCell ref="B28:B34"/>
    <mergeCell ref="B42:B48"/>
    <mergeCell ref="B35:B41"/>
    <mergeCell ref="C29:K34"/>
    <mergeCell ref="C50:K55"/>
    <mergeCell ref="C43:K48"/>
    <mergeCell ref="C56:K56"/>
    <mergeCell ref="C49:K49"/>
    <mergeCell ref="C36:K41"/>
    <mergeCell ref="C18:K27"/>
  </mergeCells>
  <pageMargins left="0" right="0" top="0" bottom="0" header="0" footer="0"/>
  <pageSetup paperSize="8" scale="84"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A35"/>
  <sheetViews>
    <sheetView showZeros="0" zoomScaleNormal="100" zoomScaleSheetLayoutView="115" workbookViewId="0">
      <selection activeCell="F20" sqref="F20:G20"/>
    </sheetView>
  </sheetViews>
  <sheetFormatPr defaultColWidth="9.140625" defaultRowHeight="12.75" x14ac:dyDescent="0.25"/>
  <cols>
    <col min="1" max="1" width="8.85546875" style="2" customWidth="1"/>
    <col min="2" max="2" width="5.42578125" style="2" customWidth="1"/>
    <col min="3" max="3" width="19.5703125" style="2" customWidth="1"/>
    <col min="4" max="4" width="9.140625" style="2"/>
    <col min="5" max="5" width="23.42578125" style="2" customWidth="1"/>
    <col min="6" max="6" width="11.42578125" style="2" customWidth="1"/>
    <col min="7" max="7" width="12.85546875" style="2" customWidth="1"/>
    <col min="8" max="8" width="7.7109375" style="2" customWidth="1"/>
    <col min="9" max="9" width="16.42578125" style="2" customWidth="1"/>
    <col min="10" max="10" width="21.42578125" style="2" customWidth="1"/>
    <col min="11" max="11" width="9.28515625" style="2" customWidth="1"/>
    <col min="12" max="12" width="2.28515625" style="2" customWidth="1"/>
    <col min="13" max="16384" width="9.140625" style="2"/>
  </cols>
  <sheetData>
    <row r="2" spans="1:27" ht="15.75" customHeight="1" x14ac:dyDescent="0.25">
      <c r="A2" s="160" t="s">
        <v>81</v>
      </c>
      <c r="B2" s="160"/>
      <c r="C2" s="160"/>
      <c r="D2" s="160"/>
      <c r="E2" s="160"/>
      <c r="F2" s="160"/>
      <c r="G2" s="160"/>
      <c r="H2" s="160"/>
      <c r="I2" s="160"/>
      <c r="J2" s="160"/>
      <c r="K2" s="160"/>
    </row>
    <row r="3" spans="1:27" ht="15" customHeight="1" x14ac:dyDescent="0.25">
      <c r="A3" s="160"/>
      <c r="B3" s="160"/>
      <c r="C3" s="160"/>
      <c r="D3" s="160"/>
      <c r="E3" s="160"/>
      <c r="F3" s="160"/>
      <c r="G3" s="160"/>
      <c r="H3" s="160"/>
      <c r="I3" s="160"/>
      <c r="J3" s="160"/>
      <c r="K3" s="160"/>
    </row>
    <row r="4" spans="1:27" ht="15" customHeight="1" x14ac:dyDescent="0.25">
      <c r="A4" s="160"/>
      <c r="B4" s="160"/>
      <c r="C4" s="160"/>
      <c r="D4" s="160"/>
      <c r="E4" s="160"/>
      <c r="F4" s="160"/>
      <c r="G4" s="160"/>
      <c r="H4" s="160"/>
      <c r="I4" s="160"/>
      <c r="J4" s="160"/>
      <c r="K4" s="160"/>
    </row>
    <row r="5" spans="1:27" ht="15" customHeight="1" x14ac:dyDescent="0.25">
      <c r="A5" s="160"/>
      <c r="B5" s="160"/>
      <c r="C5" s="160"/>
      <c r="D5" s="160"/>
      <c r="E5" s="160"/>
      <c r="F5" s="160"/>
      <c r="G5" s="160"/>
      <c r="H5" s="160"/>
      <c r="I5" s="160"/>
      <c r="J5" s="160"/>
      <c r="K5" s="160"/>
    </row>
    <row r="6" spans="1:27" ht="6" customHeight="1" x14ac:dyDescent="0.25">
      <c r="A6" s="160"/>
      <c r="B6" s="160"/>
      <c r="C6" s="160"/>
      <c r="D6" s="160"/>
      <c r="E6" s="160"/>
      <c r="F6" s="160"/>
      <c r="G6" s="160"/>
      <c r="H6" s="160"/>
      <c r="I6" s="160"/>
      <c r="J6" s="160"/>
      <c r="K6" s="160"/>
    </row>
    <row r="7" spans="1:27" ht="46.9" customHeight="1" thickBot="1" x14ac:dyDescent="0.3">
      <c r="A7" s="300" t="s">
        <v>84</v>
      </c>
      <c r="B7" s="300"/>
      <c r="C7" s="300"/>
      <c r="D7" s="300"/>
      <c r="E7" s="300"/>
      <c r="F7" s="300"/>
      <c r="G7" s="300"/>
      <c r="H7" s="300"/>
      <c r="I7" s="300"/>
      <c r="J7" s="300"/>
      <c r="K7" s="300"/>
      <c r="M7" s="109"/>
      <c r="N7" s="109"/>
      <c r="O7" s="109"/>
      <c r="P7" s="109"/>
      <c r="Q7" s="109"/>
      <c r="R7" s="109"/>
      <c r="S7" s="109"/>
      <c r="T7" s="109"/>
      <c r="U7" s="109"/>
      <c r="V7" s="109"/>
      <c r="W7" s="109"/>
      <c r="X7" s="109"/>
      <c r="Y7" s="109"/>
      <c r="Z7" s="109"/>
      <c r="AA7" s="109"/>
    </row>
    <row r="8" spans="1:27" ht="15" customHeight="1" x14ac:dyDescent="0.25">
      <c r="A8" s="175" t="s">
        <v>7</v>
      </c>
      <c r="B8" s="176"/>
      <c r="C8" s="176"/>
      <c r="D8" s="301">
        <f>'Cost Estimate'!D8</f>
        <v>0</v>
      </c>
      <c r="E8" s="302"/>
      <c r="F8" s="302"/>
      <c r="G8" s="302"/>
      <c r="H8" s="302"/>
      <c r="I8" s="302"/>
      <c r="J8" s="302"/>
      <c r="K8" s="303"/>
      <c r="M8" s="299"/>
      <c r="N8" s="299"/>
      <c r="O8" s="299"/>
      <c r="P8" s="299"/>
      <c r="Q8" s="299"/>
      <c r="R8" s="299"/>
      <c r="S8" s="299"/>
      <c r="T8" s="299"/>
      <c r="U8" s="299"/>
      <c r="V8" s="299"/>
      <c r="W8" s="299"/>
      <c r="X8" s="299"/>
      <c r="Y8" s="299"/>
      <c r="Z8" s="299"/>
      <c r="AA8" s="299"/>
    </row>
    <row r="9" spans="1:27" ht="6.75" customHeight="1" x14ac:dyDescent="0.25">
      <c r="A9" s="185"/>
      <c r="B9" s="186"/>
      <c r="C9" s="186"/>
      <c r="D9" s="186"/>
      <c r="E9" s="186"/>
      <c r="F9" s="186"/>
      <c r="G9" s="186"/>
      <c r="H9" s="186"/>
      <c r="I9" s="186"/>
      <c r="J9" s="186"/>
      <c r="K9" s="187"/>
      <c r="M9" s="109"/>
      <c r="N9" s="109"/>
      <c r="O9" s="109"/>
      <c r="P9" s="109"/>
      <c r="Q9" s="109"/>
      <c r="R9" s="109"/>
      <c r="S9" s="109"/>
      <c r="T9" s="109"/>
      <c r="U9" s="109"/>
      <c r="V9" s="109"/>
      <c r="W9" s="109"/>
      <c r="X9" s="109"/>
      <c r="Y9" s="109"/>
      <c r="Z9" s="109"/>
      <c r="AA9" s="109"/>
    </row>
    <row r="10" spans="1:27" ht="15" customHeight="1" x14ac:dyDescent="0.25">
      <c r="A10" s="177" t="s">
        <v>48</v>
      </c>
      <c r="B10" s="178"/>
      <c r="C10" s="178"/>
      <c r="D10" s="304">
        <f>'Cost Estimate'!D10</f>
        <v>0</v>
      </c>
      <c r="E10" s="305"/>
      <c r="F10" s="178" t="s">
        <v>49</v>
      </c>
      <c r="G10" s="178"/>
      <c r="H10" s="178"/>
      <c r="I10" s="178"/>
      <c r="J10" s="306">
        <f>'Cost Estimate'!J10</f>
        <v>0</v>
      </c>
      <c r="K10" s="307"/>
      <c r="M10" s="299"/>
      <c r="N10" s="299"/>
      <c r="O10" s="299"/>
      <c r="P10" s="299"/>
      <c r="Q10" s="299"/>
      <c r="R10" s="299"/>
      <c r="S10" s="299"/>
      <c r="T10" s="299"/>
      <c r="U10" s="299"/>
      <c r="V10" s="299"/>
      <c r="W10" s="299"/>
      <c r="X10" s="299"/>
      <c r="Y10" s="299"/>
      <c r="Z10" s="299"/>
      <c r="AA10" s="299"/>
    </row>
    <row r="11" spans="1:27" ht="6.75" customHeight="1" x14ac:dyDescent="0.25">
      <c r="A11" s="185"/>
      <c r="B11" s="186"/>
      <c r="C11" s="186"/>
      <c r="D11" s="186"/>
      <c r="E11" s="186"/>
      <c r="F11" s="186"/>
      <c r="G11" s="186"/>
      <c r="H11" s="186"/>
      <c r="I11" s="186"/>
      <c r="J11" s="186"/>
      <c r="K11" s="187"/>
      <c r="M11" s="109"/>
      <c r="N11" s="109"/>
      <c r="O11" s="109"/>
      <c r="P11" s="109"/>
      <c r="Q11" s="109"/>
      <c r="R11" s="109"/>
      <c r="S11" s="109"/>
      <c r="T11" s="109"/>
      <c r="U11" s="109"/>
      <c r="V11" s="109"/>
      <c r="W11" s="109"/>
      <c r="X11" s="109"/>
      <c r="Y11" s="109"/>
      <c r="Z11" s="109"/>
      <c r="AA11" s="109"/>
    </row>
    <row r="12" spans="1:27" ht="15" customHeight="1" x14ac:dyDescent="0.25">
      <c r="A12" s="177" t="s">
        <v>60</v>
      </c>
      <c r="B12" s="178"/>
      <c r="C12" s="178"/>
      <c r="D12" s="304">
        <f>'Cost Estimate'!D12</f>
        <v>0</v>
      </c>
      <c r="E12" s="305"/>
      <c r="F12" s="253" t="s">
        <v>38</v>
      </c>
      <c r="G12" s="254"/>
      <c r="H12" s="254"/>
      <c r="I12" s="254"/>
      <c r="J12" s="306">
        <f>'Cost Estimate'!J12</f>
        <v>0</v>
      </c>
      <c r="K12" s="307"/>
      <c r="M12" s="299"/>
      <c r="N12" s="299"/>
      <c r="O12" s="299"/>
      <c r="P12" s="299"/>
      <c r="Q12" s="299"/>
      <c r="R12" s="299"/>
      <c r="S12" s="299"/>
      <c r="T12" s="299"/>
      <c r="U12" s="299"/>
      <c r="V12" s="299"/>
      <c r="W12" s="299"/>
      <c r="X12" s="299"/>
      <c r="Y12" s="299"/>
      <c r="Z12" s="299"/>
      <c r="AA12" s="299"/>
    </row>
    <row r="13" spans="1:27" ht="6.75" customHeight="1" x14ac:dyDescent="0.25">
      <c r="A13" s="185"/>
      <c r="B13" s="186"/>
      <c r="C13" s="186"/>
      <c r="D13" s="186"/>
      <c r="E13" s="186"/>
      <c r="F13" s="186"/>
      <c r="G13" s="186"/>
      <c r="H13" s="186"/>
      <c r="I13" s="186"/>
      <c r="J13" s="186"/>
      <c r="K13" s="187"/>
      <c r="M13" s="109"/>
      <c r="N13" s="109"/>
      <c r="O13" s="109"/>
      <c r="P13" s="109"/>
      <c r="Q13" s="109"/>
      <c r="R13" s="109"/>
      <c r="S13" s="109"/>
      <c r="T13" s="109"/>
      <c r="U13" s="109"/>
      <c r="V13" s="109"/>
      <c r="W13" s="109"/>
      <c r="X13" s="109"/>
      <c r="Y13" s="109"/>
      <c r="Z13" s="109"/>
      <c r="AA13" s="109"/>
    </row>
    <row r="14" spans="1:27" ht="14.45" customHeight="1" x14ac:dyDescent="0.25">
      <c r="A14" s="177" t="s">
        <v>37</v>
      </c>
      <c r="B14" s="178"/>
      <c r="C14" s="178"/>
      <c r="D14" s="304">
        <f>'Cost Estimate'!D14</f>
        <v>0</v>
      </c>
      <c r="E14" s="309"/>
      <c r="F14" s="254" t="s">
        <v>31</v>
      </c>
      <c r="G14" s="254"/>
      <c r="H14" s="254"/>
      <c r="I14" s="254"/>
      <c r="J14" s="306">
        <f>'Cost Estimate'!J14</f>
        <v>0</v>
      </c>
      <c r="K14" s="307"/>
      <c r="M14" s="299"/>
      <c r="N14" s="299"/>
      <c r="O14" s="299"/>
      <c r="P14" s="299"/>
      <c r="Q14" s="299"/>
      <c r="R14" s="299"/>
      <c r="S14" s="299"/>
      <c r="T14" s="299"/>
      <c r="U14" s="299"/>
      <c r="V14" s="299"/>
      <c r="W14" s="299"/>
      <c r="X14" s="299"/>
      <c r="Y14" s="299"/>
      <c r="Z14" s="299"/>
      <c r="AA14" s="299"/>
    </row>
    <row r="15" spans="1:27" ht="13.5" thickBot="1" x14ac:dyDescent="0.3">
      <c r="A15" s="3"/>
      <c r="B15" s="4"/>
      <c r="C15" s="4"/>
      <c r="D15" s="4"/>
      <c r="E15" s="4"/>
      <c r="F15" s="4"/>
      <c r="G15" s="4"/>
      <c r="H15" s="4"/>
      <c r="I15" s="4"/>
      <c r="J15" s="4"/>
      <c r="K15" s="5"/>
      <c r="M15" s="109"/>
      <c r="N15" s="109"/>
      <c r="O15" s="109"/>
      <c r="P15" s="109"/>
      <c r="Q15" s="109"/>
      <c r="R15" s="109"/>
      <c r="S15" s="109"/>
      <c r="T15" s="109"/>
      <c r="U15" s="109"/>
      <c r="V15" s="109"/>
      <c r="W15" s="109"/>
      <c r="X15" s="109"/>
      <c r="Y15" s="109"/>
      <c r="Z15" s="109"/>
      <c r="AA15" s="109"/>
    </row>
    <row r="16" spans="1:27" s="13" customFormat="1" x14ac:dyDescent="0.25">
      <c r="A16" s="9">
        <v>1</v>
      </c>
      <c r="B16" s="10" t="s">
        <v>80</v>
      </c>
      <c r="C16" s="11"/>
      <c r="D16" s="11"/>
      <c r="E16" s="11"/>
      <c r="F16" s="11"/>
      <c r="G16" s="11"/>
      <c r="H16" s="11"/>
      <c r="I16" s="11"/>
      <c r="J16" s="11"/>
      <c r="K16" s="12"/>
      <c r="M16" s="111"/>
      <c r="N16" s="111"/>
      <c r="O16" s="111"/>
      <c r="P16" s="111"/>
      <c r="Q16" s="111"/>
      <c r="R16" s="111"/>
      <c r="S16" s="111"/>
      <c r="T16" s="111"/>
      <c r="U16" s="111"/>
      <c r="V16" s="111"/>
      <c r="W16" s="111"/>
      <c r="X16" s="111"/>
      <c r="Y16" s="111"/>
      <c r="Z16" s="111"/>
      <c r="AA16" s="111"/>
    </row>
    <row r="17" spans="1:27" ht="15" customHeight="1" x14ac:dyDescent="0.25">
      <c r="A17" s="14"/>
      <c r="B17" s="17" t="s">
        <v>66</v>
      </c>
      <c r="C17" s="154" t="s">
        <v>73</v>
      </c>
      <c r="D17" s="155"/>
      <c r="E17" s="156"/>
      <c r="F17" s="308">
        <v>1</v>
      </c>
      <c r="G17" s="308"/>
      <c r="H17" s="18" t="s">
        <v>51</v>
      </c>
      <c r="I17" s="68">
        <f>'Cost Estimate'!J34</f>
        <v>0</v>
      </c>
      <c r="J17" s="141">
        <f>F17*I17</f>
        <v>0</v>
      </c>
      <c r="K17" s="142"/>
      <c r="M17" s="299"/>
      <c r="N17" s="299"/>
      <c r="O17" s="299"/>
      <c r="P17" s="299"/>
      <c r="Q17" s="299"/>
      <c r="R17" s="299"/>
      <c r="S17" s="299"/>
      <c r="T17" s="299"/>
      <c r="U17" s="299"/>
      <c r="V17" s="299"/>
      <c r="W17" s="299"/>
      <c r="X17" s="299"/>
      <c r="Y17" s="299"/>
      <c r="Z17" s="299"/>
      <c r="AA17" s="299"/>
    </row>
    <row r="18" spans="1:27" ht="15" customHeight="1" x14ac:dyDescent="0.25">
      <c r="A18" s="14"/>
      <c r="B18" s="17" t="s">
        <v>67</v>
      </c>
      <c r="C18" s="154" t="s">
        <v>79</v>
      </c>
      <c r="D18" s="155"/>
      <c r="E18" s="156"/>
      <c r="F18" s="308">
        <v>1</v>
      </c>
      <c r="G18" s="308"/>
      <c r="H18" s="18" t="s">
        <v>51</v>
      </c>
      <c r="I18" s="68">
        <f>'Cost Estimate'!J35</f>
        <v>0</v>
      </c>
      <c r="J18" s="141">
        <f t="shared" ref="J18:J23" si="0">F18*I18</f>
        <v>0</v>
      </c>
      <c r="K18" s="142"/>
      <c r="M18" s="299"/>
      <c r="N18" s="299"/>
      <c r="O18" s="299"/>
      <c r="P18" s="299"/>
      <c r="Q18" s="299"/>
      <c r="R18" s="299"/>
      <c r="S18" s="299"/>
      <c r="T18" s="299"/>
      <c r="U18" s="299"/>
      <c r="V18" s="299"/>
      <c r="W18" s="299"/>
      <c r="X18" s="299"/>
      <c r="Y18" s="299"/>
      <c r="Z18" s="299"/>
      <c r="AA18" s="299"/>
    </row>
    <row r="19" spans="1:27" ht="15" customHeight="1" x14ac:dyDescent="0.25">
      <c r="A19" s="14"/>
      <c r="B19" s="17" t="s">
        <v>68</v>
      </c>
      <c r="C19" s="154" t="s">
        <v>74</v>
      </c>
      <c r="D19" s="155"/>
      <c r="E19" s="156"/>
      <c r="F19" s="308">
        <v>1</v>
      </c>
      <c r="G19" s="308"/>
      <c r="H19" s="18" t="s">
        <v>51</v>
      </c>
      <c r="I19" s="68">
        <f>'Cost Estimate'!J36</f>
        <v>0</v>
      </c>
      <c r="J19" s="141">
        <f t="shared" si="0"/>
        <v>0</v>
      </c>
      <c r="K19" s="142"/>
      <c r="M19" s="299"/>
      <c r="N19" s="299"/>
      <c r="O19" s="299"/>
      <c r="P19" s="299"/>
      <c r="Q19" s="299"/>
      <c r="R19" s="299"/>
      <c r="S19" s="299"/>
      <c r="T19" s="299"/>
      <c r="U19" s="299"/>
      <c r="V19" s="299"/>
      <c r="W19" s="299"/>
      <c r="X19" s="299"/>
      <c r="Y19" s="299"/>
      <c r="Z19" s="299"/>
      <c r="AA19" s="299"/>
    </row>
    <row r="20" spans="1:27" ht="15" customHeight="1" x14ac:dyDescent="0.25">
      <c r="A20" s="14"/>
      <c r="B20" s="17" t="s">
        <v>69</v>
      </c>
      <c r="C20" s="154" t="s">
        <v>75</v>
      </c>
      <c r="D20" s="155"/>
      <c r="E20" s="156"/>
      <c r="F20" s="308">
        <v>1</v>
      </c>
      <c r="G20" s="308"/>
      <c r="H20" s="18" t="s">
        <v>51</v>
      </c>
      <c r="I20" s="68">
        <f>'Cost Estimate'!J37</f>
        <v>0</v>
      </c>
      <c r="J20" s="141">
        <f t="shared" si="0"/>
        <v>0</v>
      </c>
      <c r="K20" s="142"/>
      <c r="M20" s="299"/>
      <c r="N20" s="299"/>
      <c r="O20" s="299"/>
      <c r="P20" s="299"/>
      <c r="Q20" s="299"/>
      <c r="R20" s="299"/>
      <c r="S20" s="299"/>
      <c r="T20" s="299"/>
      <c r="U20" s="299"/>
      <c r="V20" s="299"/>
      <c r="W20" s="299"/>
      <c r="X20" s="299"/>
      <c r="Y20" s="299"/>
      <c r="Z20" s="299"/>
      <c r="AA20" s="299"/>
    </row>
    <row r="21" spans="1:27" ht="15" customHeight="1" x14ac:dyDescent="0.25">
      <c r="A21" s="14"/>
      <c r="B21" s="17" t="s">
        <v>70</v>
      </c>
      <c r="C21" s="154" t="s">
        <v>76</v>
      </c>
      <c r="D21" s="155"/>
      <c r="E21" s="156"/>
      <c r="F21" s="308">
        <v>1</v>
      </c>
      <c r="G21" s="308"/>
      <c r="H21" s="18" t="s">
        <v>51</v>
      </c>
      <c r="I21" s="68">
        <f>'Cost Estimate'!J38</f>
        <v>0</v>
      </c>
      <c r="J21" s="141">
        <f t="shared" si="0"/>
        <v>0</v>
      </c>
      <c r="K21" s="142"/>
      <c r="M21" s="299"/>
      <c r="N21" s="299"/>
      <c r="O21" s="299"/>
      <c r="P21" s="299"/>
      <c r="Q21" s="299"/>
      <c r="R21" s="299"/>
      <c r="S21" s="299"/>
      <c r="T21" s="299"/>
      <c r="U21" s="299"/>
      <c r="V21" s="299"/>
      <c r="W21" s="299"/>
      <c r="X21" s="299"/>
      <c r="Y21" s="299"/>
      <c r="Z21" s="299"/>
      <c r="AA21" s="299"/>
    </row>
    <row r="22" spans="1:27" ht="15" customHeight="1" x14ac:dyDescent="0.25">
      <c r="A22" s="14"/>
      <c r="B22" s="17" t="s">
        <v>71</v>
      </c>
      <c r="C22" s="154" t="s">
        <v>77</v>
      </c>
      <c r="D22" s="155"/>
      <c r="E22" s="156"/>
      <c r="F22" s="308">
        <v>1</v>
      </c>
      <c r="G22" s="308"/>
      <c r="H22" s="18" t="s">
        <v>51</v>
      </c>
      <c r="I22" s="68">
        <f>'Cost Estimate'!J31+'Cost Estimate'!J39+'Cost Estimate'!J41+'Cost Estimate'!J42+'Cost Estimate'!J45+'Cost Estimate'!J46</f>
        <v>0</v>
      </c>
      <c r="J22" s="141">
        <f t="shared" si="0"/>
        <v>0</v>
      </c>
      <c r="K22" s="142"/>
      <c r="M22" s="299"/>
      <c r="N22" s="299"/>
      <c r="O22" s="299"/>
      <c r="P22" s="299"/>
      <c r="Q22" s="299"/>
      <c r="R22" s="299"/>
      <c r="S22" s="299"/>
      <c r="T22" s="299"/>
      <c r="U22" s="299"/>
      <c r="V22" s="299"/>
      <c r="W22" s="299"/>
      <c r="X22" s="299"/>
      <c r="Y22" s="299"/>
      <c r="Z22" s="299"/>
      <c r="AA22" s="299"/>
    </row>
    <row r="23" spans="1:27" ht="15" customHeight="1" x14ac:dyDescent="0.25">
      <c r="A23" s="14"/>
      <c r="B23" s="17" t="s">
        <v>72</v>
      </c>
      <c r="C23" s="154" t="s">
        <v>78</v>
      </c>
      <c r="D23" s="155"/>
      <c r="E23" s="156"/>
      <c r="F23" s="308">
        <v>1</v>
      </c>
      <c r="G23" s="308"/>
      <c r="H23" s="18" t="s">
        <v>51</v>
      </c>
      <c r="I23" s="68">
        <f>'Cost Estimate'!J40</f>
        <v>0</v>
      </c>
      <c r="J23" s="141">
        <f t="shared" si="0"/>
        <v>0</v>
      </c>
      <c r="K23" s="142"/>
      <c r="M23" s="299"/>
      <c r="N23" s="299"/>
      <c r="O23" s="299"/>
      <c r="P23" s="299"/>
      <c r="Q23" s="299"/>
      <c r="R23" s="299"/>
      <c r="S23" s="299"/>
      <c r="T23" s="299"/>
      <c r="U23" s="299"/>
      <c r="V23" s="299"/>
      <c r="W23" s="299"/>
      <c r="X23" s="299"/>
      <c r="Y23" s="299"/>
      <c r="Z23" s="299"/>
      <c r="AA23" s="299"/>
    </row>
    <row r="24" spans="1:27" ht="6" customHeight="1" x14ac:dyDescent="0.25">
      <c r="A24" s="14"/>
      <c r="B24" s="200"/>
      <c r="C24" s="201"/>
      <c r="D24" s="201"/>
      <c r="E24" s="201"/>
      <c r="F24" s="201"/>
      <c r="G24" s="201"/>
      <c r="H24" s="201"/>
      <c r="I24" s="201"/>
      <c r="J24" s="201"/>
      <c r="K24" s="202"/>
    </row>
    <row r="25" spans="1:27" ht="15" customHeight="1" x14ac:dyDescent="0.25">
      <c r="A25" s="14"/>
      <c r="B25" s="197" t="s">
        <v>56</v>
      </c>
      <c r="C25" s="198"/>
      <c r="D25" s="198"/>
      <c r="E25" s="198"/>
      <c r="F25" s="198"/>
      <c r="G25" s="198"/>
      <c r="H25" s="198"/>
      <c r="I25" s="199"/>
      <c r="J25" s="164">
        <f>SUM(J17:K23)</f>
        <v>0</v>
      </c>
      <c r="K25" s="165"/>
    </row>
    <row r="26" spans="1:27" ht="15" customHeight="1" x14ac:dyDescent="0.25">
      <c r="A26" s="14"/>
      <c r="B26" s="197" t="s">
        <v>106</v>
      </c>
      <c r="C26" s="198"/>
      <c r="D26" s="198"/>
      <c r="E26" s="198"/>
      <c r="F26" s="198"/>
      <c r="G26" s="198"/>
      <c r="H26" s="198"/>
      <c r="I26" s="199"/>
      <c r="J26" s="164">
        <f>'Cost Estimate'!J52:K52</f>
        <v>0</v>
      </c>
      <c r="K26" s="165"/>
      <c r="M26" s="299"/>
      <c r="N26" s="299"/>
      <c r="O26" s="299"/>
      <c r="P26" s="299"/>
      <c r="Q26" s="299"/>
      <c r="R26" s="299"/>
      <c r="S26" s="299"/>
      <c r="T26" s="299"/>
      <c r="U26" s="299"/>
      <c r="V26" s="299"/>
      <c r="W26" s="299"/>
      <c r="X26" s="299"/>
      <c r="Y26" s="299"/>
      <c r="Z26" s="299"/>
      <c r="AA26" s="299"/>
    </row>
    <row r="27" spans="1:27" ht="15" customHeight="1" x14ac:dyDescent="0.25">
      <c r="A27" s="14"/>
      <c r="B27" s="197" t="s">
        <v>107</v>
      </c>
      <c r="C27" s="198"/>
      <c r="D27" s="198"/>
      <c r="E27" s="198"/>
      <c r="F27" s="198"/>
      <c r="G27" s="198"/>
      <c r="H27" s="198"/>
      <c r="I27" s="199"/>
      <c r="J27" s="164">
        <f>'Cost Estimate'!J53:K53</f>
        <v>0</v>
      </c>
      <c r="K27" s="165"/>
      <c r="M27" s="299"/>
      <c r="N27" s="299"/>
      <c r="O27" s="299"/>
      <c r="P27" s="299"/>
      <c r="Q27" s="299"/>
      <c r="R27" s="299"/>
      <c r="S27" s="299"/>
      <c r="T27" s="299"/>
      <c r="U27" s="299"/>
      <c r="V27" s="299"/>
      <c r="W27" s="299"/>
      <c r="X27" s="299"/>
      <c r="Y27" s="299"/>
      <c r="Z27" s="299"/>
      <c r="AA27" s="299"/>
    </row>
    <row r="28" spans="1:27" ht="15" customHeight="1" x14ac:dyDescent="0.25">
      <c r="A28" s="14"/>
      <c r="B28" s="197" t="s">
        <v>108</v>
      </c>
      <c r="C28" s="198"/>
      <c r="D28" s="198"/>
      <c r="E28" s="198"/>
      <c r="F28" s="198"/>
      <c r="G28" s="198"/>
      <c r="H28" s="198"/>
      <c r="I28" s="199"/>
      <c r="J28" s="310"/>
      <c r="K28" s="311"/>
      <c r="M28" s="299"/>
      <c r="N28" s="299"/>
      <c r="O28" s="299"/>
      <c r="P28" s="299"/>
      <c r="Q28" s="299"/>
      <c r="R28" s="299"/>
      <c r="S28" s="299"/>
      <c r="T28" s="299"/>
    </row>
    <row r="29" spans="1:27" ht="5.25" customHeight="1" x14ac:dyDescent="0.25">
      <c r="A29" s="14"/>
      <c r="B29" s="107"/>
      <c r="C29" s="108"/>
      <c r="D29" s="108"/>
      <c r="E29" s="108"/>
      <c r="F29" s="108"/>
      <c r="G29" s="108"/>
      <c r="H29" s="108"/>
      <c r="I29" s="108"/>
      <c r="J29" s="112"/>
      <c r="K29" s="106"/>
    </row>
    <row r="30" spans="1:27" ht="15" customHeight="1" thickBot="1" x14ac:dyDescent="0.3">
      <c r="A30" s="14"/>
      <c r="B30" s="197" t="s">
        <v>55</v>
      </c>
      <c r="C30" s="198"/>
      <c r="D30" s="198"/>
      <c r="E30" s="198"/>
      <c r="F30" s="198"/>
      <c r="G30" s="198"/>
      <c r="H30" s="198"/>
      <c r="I30" s="199"/>
      <c r="J30" s="164">
        <f>SUM(J25:K28)</f>
        <v>0</v>
      </c>
      <c r="K30" s="165"/>
    </row>
    <row r="31" spans="1:27" ht="6.75" customHeight="1" x14ac:dyDescent="0.25">
      <c r="A31" s="45"/>
      <c r="B31" s="46"/>
      <c r="C31" s="49"/>
      <c r="D31" s="46"/>
      <c r="E31" s="46"/>
      <c r="F31" s="46"/>
      <c r="G31" s="46"/>
      <c r="H31" s="46"/>
      <c r="I31" s="46"/>
      <c r="J31" s="46"/>
      <c r="K31" s="47"/>
    </row>
    <row r="32" spans="1:27" ht="53.25" customHeight="1" thickBot="1" x14ac:dyDescent="0.3">
      <c r="A32" s="66" t="s">
        <v>23</v>
      </c>
      <c r="B32" s="215" t="s">
        <v>82</v>
      </c>
      <c r="C32" s="215"/>
      <c r="D32" s="215"/>
      <c r="E32" s="215"/>
      <c r="F32" s="215"/>
      <c r="G32" s="215"/>
      <c r="H32" s="215"/>
      <c r="I32" s="215"/>
      <c r="J32" s="215"/>
      <c r="K32" s="216"/>
    </row>
    <row r="33" spans="2:11" ht="11.1" customHeight="1" x14ac:dyDescent="0.25">
      <c r="B33" s="208"/>
      <c r="C33" s="208"/>
      <c r="D33" s="208"/>
      <c r="E33" s="208"/>
      <c r="F33" s="208"/>
      <c r="G33" s="208"/>
      <c r="H33" s="208"/>
      <c r="I33" s="208"/>
      <c r="J33" s="208"/>
      <c r="K33" s="208"/>
    </row>
    <row r="34" spans="2:11" x14ac:dyDescent="0.25">
      <c r="B34" s="208"/>
      <c r="C34" s="208"/>
      <c r="D34" s="208"/>
      <c r="E34" s="208"/>
      <c r="F34" s="208"/>
      <c r="G34" s="208"/>
      <c r="H34" s="208"/>
      <c r="I34" s="208"/>
      <c r="J34" s="208"/>
      <c r="K34" s="208"/>
    </row>
    <row r="35" spans="2:11" ht="12" customHeight="1" x14ac:dyDescent="0.25">
      <c r="B35" s="208"/>
      <c r="C35" s="208"/>
      <c r="D35" s="208"/>
      <c r="E35" s="208"/>
      <c r="F35" s="208"/>
      <c r="G35" s="208"/>
      <c r="H35" s="208"/>
      <c r="I35" s="208"/>
      <c r="J35" s="208"/>
      <c r="K35" s="208"/>
    </row>
  </sheetData>
  <sheetProtection algorithmName="SHA-512" hashValue="d+kd1Pw0g81zu+xypbaRK1ynz0tj4Mj5tXLxGYsdu3/yPWsKAiOdpGI5zEuBkobK56djSrLL0wskllugs7AMbg==" saltValue="WqFr/tf5W7f15Qt4Zj4z7w==" spinCount="100000" sheet="1" selectLockedCells="1"/>
  <mergeCells count="68">
    <mergeCell ref="M19:AA19"/>
    <mergeCell ref="M20:AA20"/>
    <mergeCell ref="M21:AA21"/>
    <mergeCell ref="M22:AA22"/>
    <mergeCell ref="M23:AA23"/>
    <mergeCell ref="M8:AA8"/>
    <mergeCell ref="M10:AA10"/>
    <mergeCell ref="M12:AA12"/>
    <mergeCell ref="M14:AA14"/>
    <mergeCell ref="M18:AA18"/>
    <mergeCell ref="M17:AA17"/>
    <mergeCell ref="B32:K32"/>
    <mergeCell ref="B33:K33"/>
    <mergeCell ref="B34:K35"/>
    <mergeCell ref="B25:I25"/>
    <mergeCell ref="J25:K25"/>
    <mergeCell ref="B26:I26"/>
    <mergeCell ref="B27:I27"/>
    <mergeCell ref="J26:K26"/>
    <mergeCell ref="J27:K27"/>
    <mergeCell ref="B28:I28"/>
    <mergeCell ref="J28:K28"/>
    <mergeCell ref="B24:K24"/>
    <mergeCell ref="C22:E22"/>
    <mergeCell ref="F22:G22"/>
    <mergeCell ref="J22:K22"/>
    <mergeCell ref="C23:E23"/>
    <mergeCell ref="F23:G23"/>
    <mergeCell ref="J23:K23"/>
    <mergeCell ref="C20:E20"/>
    <mergeCell ref="F20:G20"/>
    <mergeCell ref="J20:K20"/>
    <mergeCell ref="C21:E21"/>
    <mergeCell ref="F21:G21"/>
    <mergeCell ref="J21:K21"/>
    <mergeCell ref="C18:E18"/>
    <mergeCell ref="F18:G18"/>
    <mergeCell ref="J18:K18"/>
    <mergeCell ref="C19:E19"/>
    <mergeCell ref="F19:G19"/>
    <mergeCell ref="J19:K19"/>
    <mergeCell ref="C17:E17"/>
    <mergeCell ref="F17:G17"/>
    <mergeCell ref="J17:K17"/>
    <mergeCell ref="A14:C14"/>
    <mergeCell ref="D14:E14"/>
    <mergeCell ref="F14:I14"/>
    <mergeCell ref="J14:K14"/>
    <mergeCell ref="A13:K13"/>
    <mergeCell ref="A2:K6"/>
    <mergeCell ref="A7:K7"/>
    <mergeCell ref="A8:C8"/>
    <mergeCell ref="D8:K8"/>
    <mergeCell ref="A9:K9"/>
    <mergeCell ref="A10:C10"/>
    <mergeCell ref="D10:E10"/>
    <mergeCell ref="F10:I10"/>
    <mergeCell ref="J10:K10"/>
    <mergeCell ref="A11:K11"/>
    <mergeCell ref="A12:C12"/>
    <mergeCell ref="D12:E12"/>
    <mergeCell ref="F12:I12"/>
    <mergeCell ref="J12:K12"/>
    <mergeCell ref="M26:AA26"/>
    <mergeCell ref="M27:AA27"/>
    <mergeCell ref="M28:T28"/>
    <mergeCell ref="B30:I30"/>
    <mergeCell ref="J30:K30"/>
  </mergeCells>
  <printOptions horizontalCentered="1"/>
  <pageMargins left="0.59055118110236227" right="0" top="0" bottom="0" header="0" footer="0"/>
  <pageSetup paperSize="8" scale="68"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65"/>
  <sheetViews>
    <sheetView zoomScaleNormal="100" zoomScaleSheetLayoutView="100" workbookViewId="0">
      <selection activeCell="E21" sqref="E21:F21"/>
    </sheetView>
  </sheetViews>
  <sheetFormatPr defaultColWidth="9.140625" defaultRowHeight="12.75" x14ac:dyDescent="0.2"/>
  <cols>
    <col min="1" max="1" width="2.28515625" style="69" customWidth="1"/>
    <col min="2" max="3" width="19.140625" style="83" customWidth="1"/>
    <col min="4" max="4" width="5.28515625" style="83" customWidth="1"/>
    <col min="5" max="8" width="12" style="83" customWidth="1"/>
    <col min="9" max="9" width="2.28515625" style="70" customWidth="1"/>
    <col min="10" max="10" width="10.5703125" style="83" customWidth="1"/>
    <col min="11" max="16384" width="9.140625" style="85"/>
  </cols>
  <sheetData>
    <row r="1" spans="1:18" s="69" customFormat="1" x14ac:dyDescent="0.2">
      <c r="B1" s="70"/>
      <c r="C1" s="70"/>
      <c r="D1" s="70"/>
      <c r="E1" s="70"/>
      <c r="F1" s="70"/>
      <c r="G1" s="70"/>
      <c r="H1" s="70"/>
      <c r="I1" s="70"/>
      <c r="J1" s="70"/>
    </row>
    <row r="2" spans="1:18" s="2" customFormat="1" x14ac:dyDescent="0.25"/>
    <row r="3" spans="1:18" s="2" customFormat="1" ht="15.75" customHeight="1" x14ac:dyDescent="0.25">
      <c r="B3" s="160" t="s">
        <v>86</v>
      </c>
      <c r="C3" s="160"/>
      <c r="D3" s="160"/>
      <c r="E3" s="160"/>
      <c r="F3" s="160"/>
      <c r="G3" s="160"/>
      <c r="H3" s="160"/>
    </row>
    <row r="4" spans="1:18" s="2" customFormat="1" ht="15" customHeight="1" x14ac:dyDescent="0.25">
      <c r="B4" s="160"/>
      <c r="C4" s="160"/>
      <c r="D4" s="160"/>
      <c r="E4" s="160"/>
      <c r="F4" s="160"/>
      <c r="G4" s="160"/>
      <c r="H4" s="160"/>
    </row>
    <row r="5" spans="1:18" s="2" customFormat="1" ht="19.5" customHeight="1" thickBot="1" x14ac:dyDescent="0.3">
      <c r="B5" s="160"/>
      <c r="C5" s="160"/>
      <c r="D5" s="160"/>
      <c r="E5" s="160"/>
      <c r="F5" s="160"/>
      <c r="G5" s="160"/>
      <c r="H5" s="160"/>
      <c r="J5" s="354"/>
      <c r="K5" s="354"/>
      <c r="L5" s="354"/>
      <c r="M5" s="354"/>
      <c r="N5" s="354"/>
      <c r="O5" s="354"/>
      <c r="P5" s="354"/>
      <c r="Q5" s="354"/>
      <c r="R5" s="354"/>
    </row>
    <row r="6" spans="1:18" s="2" customFormat="1" ht="15" customHeight="1" x14ac:dyDescent="0.25">
      <c r="B6" s="316" t="s">
        <v>7</v>
      </c>
      <c r="C6" s="317"/>
      <c r="D6" s="317"/>
      <c r="E6" s="318">
        <f>'Cost Estimate'!D8</f>
        <v>0</v>
      </c>
      <c r="F6" s="318"/>
      <c r="G6" s="318"/>
      <c r="H6" s="319"/>
      <c r="I6" s="71"/>
      <c r="J6" s="299"/>
      <c r="K6" s="299"/>
      <c r="L6" s="299"/>
      <c r="M6" s="299"/>
      <c r="N6" s="299"/>
      <c r="O6" s="299"/>
      <c r="P6" s="299"/>
      <c r="Q6" s="299"/>
      <c r="R6" s="299"/>
    </row>
    <row r="7" spans="1:18" s="2" customFormat="1" ht="6.75" customHeight="1" x14ac:dyDescent="0.25">
      <c r="B7" s="71"/>
      <c r="H7" s="72"/>
      <c r="J7" s="109"/>
      <c r="K7" s="109"/>
      <c r="L7" s="109"/>
      <c r="M7" s="109"/>
      <c r="N7" s="109"/>
      <c r="O7" s="109"/>
      <c r="P7" s="109"/>
      <c r="Q7" s="109"/>
      <c r="R7" s="109"/>
    </row>
    <row r="8" spans="1:18" s="2" customFormat="1" ht="15" customHeight="1" x14ac:dyDescent="0.25">
      <c r="B8" s="312" t="s">
        <v>87</v>
      </c>
      <c r="C8" s="313"/>
      <c r="D8" s="313"/>
      <c r="E8" s="320">
        <f>'Cost Estimate'!D10</f>
        <v>0</v>
      </c>
      <c r="F8" s="320"/>
      <c r="G8" s="320"/>
      <c r="H8" s="321"/>
      <c r="J8" s="299"/>
      <c r="K8" s="299"/>
      <c r="L8" s="299"/>
      <c r="M8" s="299"/>
      <c r="N8" s="299"/>
      <c r="O8" s="299"/>
      <c r="P8" s="299"/>
      <c r="Q8" s="299"/>
      <c r="R8" s="299"/>
    </row>
    <row r="9" spans="1:18" s="2" customFormat="1" ht="6.75" customHeight="1" x14ac:dyDescent="0.25">
      <c r="B9" s="71"/>
      <c r="H9" s="72"/>
      <c r="J9" s="109"/>
      <c r="K9" s="109"/>
      <c r="L9" s="109"/>
      <c r="M9" s="109"/>
      <c r="N9" s="109"/>
      <c r="O9" s="109"/>
      <c r="P9" s="109"/>
      <c r="Q9" s="109"/>
      <c r="R9" s="109"/>
    </row>
    <row r="10" spans="1:18" s="2" customFormat="1" ht="15" customHeight="1" x14ac:dyDescent="0.25">
      <c r="B10" s="312" t="s">
        <v>88</v>
      </c>
      <c r="C10" s="313"/>
      <c r="D10" s="313"/>
      <c r="E10" s="314">
        <f>'Cost Estimate'!J57</f>
        <v>0</v>
      </c>
      <c r="F10" s="314"/>
      <c r="G10" s="314"/>
      <c r="H10" s="315"/>
      <c r="J10" s="299"/>
      <c r="K10" s="299"/>
      <c r="L10" s="299"/>
      <c r="M10" s="299"/>
      <c r="N10" s="299"/>
      <c r="O10" s="299"/>
      <c r="P10" s="299"/>
      <c r="Q10" s="299"/>
      <c r="R10" s="299"/>
    </row>
    <row r="11" spans="1:18" s="2" customFormat="1" ht="6.75" customHeight="1" x14ac:dyDescent="0.25">
      <c r="B11" s="71"/>
      <c r="H11" s="72"/>
      <c r="J11" s="109"/>
      <c r="K11" s="109"/>
      <c r="L11" s="109"/>
      <c r="M11" s="109"/>
      <c r="N11" s="109"/>
      <c r="O11" s="109"/>
      <c r="P11" s="109"/>
      <c r="Q11" s="109"/>
      <c r="R11" s="109"/>
    </row>
    <row r="12" spans="1:18" s="2" customFormat="1" ht="15" customHeight="1" thickBot="1" x14ac:dyDescent="0.3">
      <c r="B12" s="327" t="s">
        <v>89</v>
      </c>
      <c r="C12" s="328"/>
      <c r="D12" s="328"/>
      <c r="E12" s="329">
        <f>'Cost Estimate'!I24</f>
        <v>0</v>
      </c>
      <c r="F12" s="330"/>
      <c r="G12" s="328" t="s">
        <v>45</v>
      </c>
      <c r="H12" s="331"/>
      <c r="J12" s="299"/>
      <c r="K12" s="299"/>
      <c r="L12" s="299"/>
      <c r="M12" s="299"/>
      <c r="N12" s="299"/>
      <c r="O12" s="299"/>
      <c r="P12" s="299"/>
      <c r="Q12" s="299"/>
      <c r="R12" s="299"/>
    </row>
    <row r="13" spans="1:18" s="2" customFormat="1" ht="6.75" customHeight="1" thickBot="1" x14ac:dyDescent="0.3">
      <c r="B13" s="73"/>
      <c r="C13" s="74"/>
      <c r="D13" s="74"/>
      <c r="E13" s="74"/>
      <c r="F13" s="74"/>
      <c r="G13" s="74"/>
      <c r="H13" s="75"/>
      <c r="J13" s="109"/>
      <c r="K13" s="109"/>
      <c r="L13" s="109"/>
      <c r="M13" s="109"/>
      <c r="N13" s="109"/>
      <c r="O13" s="109"/>
      <c r="P13" s="109"/>
      <c r="Q13" s="109"/>
      <c r="R13" s="109"/>
    </row>
    <row r="14" spans="1:18" s="69" customFormat="1" x14ac:dyDescent="0.2">
      <c r="B14" s="76"/>
      <c r="C14" s="77"/>
      <c r="D14" s="77"/>
      <c r="E14" s="77"/>
      <c r="F14" s="77"/>
      <c r="G14" s="77"/>
      <c r="H14" s="78"/>
      <c r="I14" s="70"/>
      <c r="J14" s="113"/>
      <c r="K14" s="117"/>
      <c r="L14" s="117"/>
      <c r="M14" s="117"/>
      <c r="N14" s="117"/>
      <c r="O14" s="117"/>
      <c r="P14" s="117"/>
      <c r="Q14" s="117"/>
      <c r="R14" s="117"/>
    </row>
    <row r="15" spans="1:18" s="69" customFormat="1" ht="28.9" customHeight="1" x14ac:dyDescent="0.2">
      <c r="B15" s="79"/>
      <c r="C15" s="70"/>
      <c r="D15" s="70"/>
      <c r="E15" s="332" t="s">
        <v>57</v>
      </c>
      <c r="F15" s="333"/>
      <c r="G15" s="333"/>
      <c r="H15" s="334"/>
      <c r="I15" s="70"/>
      <c r="J15" s="114"/>
      <c r="K15" s="117"/>
      <c r="L15" s="117"/>
      <c r="M15" s="117"/>
      <c r="N15" s="117"/>
      <c r="O15" s="117"/>
      <c r="P15" s="117"/>
      <c r="Q15" s="117"/>
      <c r="R15" s="117"/>
    </row>
    <row r="16" spans="1:18" s="82" customFormat="1" ht="105" customHeight="1" x14ac:dyDescent="0.2">
      <c r="A16" s="80"/>
      <c r="B16" s="81" t="s">
        <v>90</v>
      </c>
      <c r="C16" s="324" t="s">
        <v>91</v>
      </c>
      <c r="D16" s="324"/>
      <c r="E16" s="335" t="s">
        <v>92</v>
      </c>
      <c r="F16" s="336"/>
      <c r="G16" s="335" t="s">
        <v>93</v>
      </c>
      <c r="H16" s="337"/>
      <c r="I16" s="80"/>
      <c r="J16" s="118"/>
      <c r="K16" s="115"/>
      <c r="L16" s="115"/>
      <c r="M16" s="115"/>
      <c r="N16" s="115"/>
      <c r="O16" s="115"/>
      <c r="P16" s="115"/>
      <c r="Q16" s="115"/>
      <c r="R16" s="115"/>
    </row>
    <row r="17" spans="2:18" x14ac:dyDescent="0.2">
      <c r="B17" s="338" t="s">
        <v>94</v>
      </c>
      <c r="C17" s="324" t="s">
        <v>95</v>
      </c>
      <c r="D17" s="324"/>
      <c r="E17" s="325"/>
      <c r="F17" s="326"/>
      <c r="G17" s="322">
        <f>E17</f>
        <v>0</v>
      </c>
      <c r="H17" s="323"/>
      <c r="J17" s="119"/>
      <c r="K17" s="120"/>
      <c r="L17" s="110"/>
      <c r="M17" s="110"/>
      <c r="N17" s="110"/>
      <c r="O17" s="110"/>
      <c r="P17" s="110"/>
      <c r="Q17" s="110"/>
      <c r="R17" s="110"/>
    </row>
    <row r="18" spans="2:18" x14ac:dyDescent="0.2">
      <c r="B18" s="338"/>
      <c r="C18" s="324" t="s">
        <v>96</v>
      </c>
      <c r="D18" s="324"/>
      <c r="E18" s="325"/>
      <c r="F18" s="326"/>
      <c r="G18" s="322">
        <f t="shared" ref="G18:G32" si="0">G17+E18</f>
        <v>0</v>
      </c>
      <c r="H18" s="323"/>
      <c r="J18" s="121"/>
      <c r="K18" s="110"/>
      <c r="L18" s="110"/>
      <c r="M18" s="110"/>
      <c r="N18" s="110"/>
      <c r="O18" s="110"/>
      <c r="P18" s="110"/>
      <c r="Q18" s="110"/>
      <c r="R18" s="110"/>
    </row>
    <row r="19" spans="2:18" x14ac:dyDescent="0.2">
      <c r="B19" s="338"/>
      <c r="C19" s="324" t="s">
        <v>97</v>
      </c>
      <c r="D19" s="324"/>
      <c r="E19" s="325"/>
      <c r="F19" s="326"/>
      <c r="G19" s="322">
        <f t="shared" si="0"/>
        <v>0</v>
      </c>
      <c r="H19" s="323"/>
      <c r="J19" s="121"/>
      <c r="K19" s="110"/>
      <c r="L19" s="110"/>
      <c r="M19" s="110"/>
      <c r="N19" s="110"/>
      <c r="O19" s="110"/>
      <c r="P19" s="110"/>
      <c r="Q19" s="110"/>
      <c r="R19" s="110"/>
    </row>
    <row r="20" spans="2:18" x14ac:dyDescent="0.2">
      <c r="B20" s="338"/>
      <c r="C20" s="324" t="s">
        <v>98</v>
      </c>
      <c r="D20" s="324"/>
      <c r="E20" s="325"/>
      <c r="F20" s="326"/>
      <c r="G20" s="322">
        <f t="shared" si="0"/>
        <v>0</v>
      </c>
      <c r="H20" s="323"/>
      <c r="J20" s="114"/>
      <c r="K20" s="110"/>
      <c r="L20" s="110"/>
      <c r="M20" s="110"/>
      <c r="N20" s="110"/>
      <c r="O20" s="110"/>
      <c r="P20" s="110"/>
      <c r="Q20" s="110"/>
      <c r="R20" s="110"/>
    </row>
    <row r="21" spans="2:18" x14ac:dyDescent="0.2">
      <c r="B21" s="338" t="s">
        <v>99</v>
      </c>
      <c r="C21" s="324" t="s">
        <v>95</v>
      </c>
      <c r="D21" s="324"/>
      <c r="E21" s="325">
        <f>E10</f>
        <v>0</v>
      </c>
      <c r="F21" s="326"/>
      <c r="G21" s="322">
        <f t="shared" si="0"/>
        <v>0</v>
      </c>
      <c r="H21" s="323"/>
      <c r="J21" s="114"/>
      <c r="K21" s="110"/>
      <c r="L21" s="110"/>
      <c r="M21" s="110"/>
      <c r="N21" s="110"/>
      <c r="O21" s="110"/>
      <c r="P21" s="110"/>
      <c r="Q21" s="110"/>
      <c r="R21" s="110"/>
    </row>
    <row r="22" spans="2:18" x14ac:dyDescent="0.2">
      <c r="B22" s="338"/>
      <c r="C22" s="324" t="s">
        <v>96</v>
      </c>
      <c r="D22" s="324"/>
      <c r="E22" s="325"/>
      <c r="F22" s="326"/>
      <c r="G22" s="322">
        <f t="shared" si="0"/>
        <v>0</v>
      </c>
      <c r="H22" s="323"/>
      <c r="J22" s="114"/>
      <c r="K22" s="110"/>
      <c r="L22" s="110"/>
      <c r="M22" s="110"/>
      <c r="N22" s="110"/>
      <c r="O22" s="110"/>
      <c r="P22" s="110"/>
      <c r="Q22" s="110"/>
      <c r="R22" s="110"/>
    </row>
    <row r="23" spans="2:18" x14ac:dyDescent="0.2">
      <c r="B23" s="338"/>
      <c r="C23" s="324" t="s">
        <v>97</v>
      </c>
      <c r="D23" s="324"/>
      <c r="E23" s="325"/>
      <c r="F23" s="326"/>
      <c r="G23" s="322">
        <f t="shared" si="0"/>
        <v>0</v>
      </c>
      <c r="H23" s="323"/>
      <c r="J23" s="114"/>
      <c r="K23" s="110"/>
      <c r="L23" s="110"/>
      <c r="M23" s="110"/>
      <c r="N23" s="110"/>
      <c r="O23" s="110"/>
      <c r="P23" s="110"/>
      <c r="Q23" s="110"/>
      <c r="R23" s="110"/>
    </row>
    <row r="24" spans="2:18" x14ac:dyDescent="0.2">
      <c r="B24" s="338"/>
      <c r="C24" s="324" t="s">
        <v>98</v>
      </c>
      <c r="D24" s="324"/>
      <c r="E24" s="325"/>
      <c r="F24" s="326"/>
      <c r="G24" s="322">
        <f t="shared" si="0"/>
        <v>0</v>
      </c>
      <c r="H24" s="323"/>
      <c r="J24" s="114"/>
      <c r="K24" s="110"/>
      <c r="L24" s="110"/>
      <c r="M24" s="110"/>
      <c r="N24" s="110"/>
      <c r="O24" s="110"/>
      <c r="P24" s="110"/>
      <c r="Q24" s="110"/>
      <c r="R24" s="110"/>
    </row>
    <row r="25" spans="2:18" x14ac:dyDescent="0.2">
      <c r="B25" s="338" t="s">
        <v>100</v>
      </c>
      <c r="C25" s="324" t="s">
        <v>95</v>
      </c>
      <c r="D25" s="324"/>
      <c r="E25" s="325"/>
      <c r="F25" s="326"/>
      <c r="G25" s="322">
        <f t="shared" si="0"/>
        <v>0</v>
      </c>
      <c r="H25" s="323"/>
      <c r="J25" s="114"/>
      <c r="K25" s="110"/>
      <c r="L25" s="110"/>
      <c r="M25" s="110"/>
      <c r="N25" s="110"/>
      <c r="O25" s="110"/>
      <c r="P25" s="110"/>
      <c r="Q25" s="110"/>
      <c r="R25" s="110"/>
    </row>
    <row r="26" spans="2:18" x14ac:dyDescent="0.2">
      <c r="B26" s="338"/>
      <c r="C26" s="324" t="s">
        <v>96</v>
      </c>
      <c r="D26" s="324"/>
      <c r="E26" s="325"/>
      <c r="F26" s="326"/>
      <c r="G26" s="322">
        <f t="shared" si="0"/>
        <v>0</v>
      </c>
      <c r="H26" s="323"/>
      <c r="J26" s="114"/>
      <c r="K26" s="110"/>
      <c r="L26" s="110"/>
      <c r="M26" s="110"/>
      <c r="N26" s="110"/>
      <c r="O26" s="110"/>
      <c r="P26" s="110"/>
      <c r="Q26" s="110"/>
      <c r="R26" s="110"/>
    </row>
    <row r="27" spans="2:18" x14ac:dyDescent="0.2">
      <c r="B27" s="338"/>
      <c r="C27" s="324" t="s">
        <v>97</v>
      </c>
      <c r="D27" s="324"/>
      <c r="E27" s="325"/>
      <c r="F27" s="326"/>
      <c r="G27" s="322">
        <f t="shared" si="0"/>
        <v>0</v>
      </c>
      <c r="H27" s="323"/>
      <c r="J27" s="114"/>
      <c r="K27" s="110"/>
      <c r="L27" s="110"/>
      <c r="M27" s="110"/>
      <c r="N27" s="110"/>
      <c r="O27" s="110"/>
      <c r="P27" s="110"/>
      <c r="Q27" s="110"/>
      <c r="R27" s="110"/>
    </row>
    <row r="28" spans="2:18" x14ac:dyDescent="0.2">
      <c r="B28" s="338"/>
      <c r="C28" s="324" t="s">
        <v>98</v>
      </c>
      <c r="D28" s="324"/>
      <c r="E28" s="325"/>
      <c r="F28" s="326"/>
      <c r="G28" s="322">
        <f t="shared" si="0"/>
        <v>0</v>
      </c>
      <c r="H28" s="323"/>
      <c r="J28" s="114"/>
      <c r="K28" s="110"/>
      <c r="L28" s="110"/>
      <c r="M28" s="110"/>
      <c r="N28" s="110"/>
      <c r="O28" s="110"/>
      <c r="P28" s="110"/>
      <c r="Q28" s="110"/>
      <c r="R28" s="110"/>
    </row>
    <row r="29" spans="2:18" x14ac:dyDescent="0.2">
      <c r="B29" s="338" t="s">
        <v>101</v>
      </c>
      <c r="C29" s="324" t="s">
        <v>95</v>
      </c>
      <c r="D29" s="324"/>
      <c r="E29" s="325"/>
      <c r="F29" s="326"/>
      <c r="G29" s="322">
        <f t="shared" si="0"/>
        <v>0</v>
      </c>
      <c r="H29" s="323"/>
      <c r="J29" s="114"/>
      <c r="K29" s="110"/>
      <c r="L29" s="110"/>
      <c r="M29" s="110"/>
      <c r="N29" s="110"/>
      <c r="O29" s="110"/>
      <c r="P29" s="110"/>
      <c r="Q29" s="110"/>
      <c r="R29" s="110"/>
    </row>
    <row r="30" spans="2:18" x14ac:dyDescent="0.2">
      <c r="B30" s="338"/>
      <c r="C30" s="324" t="s">
        <v>96</v>
      </c>
      <c r="D30" s="324"/>
      <c r="E30" s="325"/>
      <c r="F30" s="326"/>
      <c r="G30" s="322">
        <f t="shared" si="0"/>
        <v>0</v>
      </c>
      <c r="H30" s="323"/>
      <c r="J30" s="114"/>
      <c r="K30" s="110"/>
      <c r="L30" s="110"/>
      <c r="M30" s="110"/>
      <c r="N30" s="110"/>
      <c r="O30" s="110"/>
      <c r="P30" s="110"/>
      <c r="Q30" s="110"/>
      <c r="R30" s="110"/>
    </row>
    <row r="31" spans="2:18" x14ac:dyDescent="0.2">
      <c r="B31" s="338"/>
      <c r="C31" s="324" t="s">
        <v>97</v>
      </c>
      <c r="D31" s="324"/>
      <c r="E31" s="325"/>
      <c r="F31" s="326"/>
      <c r="G31" s="322">
        <f t="shared" si="0"/>
        <v>0</v>
      </c>
      <c r="H31" s="323"/>
      <c r="J31" s="114"/>
      <c r="K31" s="110"/>
      <c r="L31" s="110"/>
      <c r="M31" s="110"/>
      <c r="N31" s="110"/>
      <c r="O31" s="110"/>
      <c r="P31" s="110"/>
      <c r="Q31" s="110"/>
      <c r="R31" s="110"/>
    </row>
    <row r="32" spans="2:18" x14ac:dyDescent="0.2">
      <c r="B32" s="353"/>
      <c r="C32" s="348" t="s">
        <v>98</v>
      </c>
      <c r="D32" s="348"/>
      <c r="E32" s="349"/>
      <c r="F32" s="350"/>
      <c r="G32" s="351">
        <f t="shared" si="0"/>
        <v>0</v>
      </c>
      <c r="H32" s="352"/>
      <c r="J32" s="114"/>
      <c r="K32" s="110"/>
      <c r="L32" s="110"/>
      <c r="M32" s="110"/>
      <c r="N32" s="110"/>
      <c r="O32" s="110"/>
      <c r="P32" s="110"/>
      <c r="Q32" s="110"/>
      <c r="R32" s="110"/>
    </row>
    <row r="33" spans="2:18" x14ac:dyDescent="0.2">
      <c r="B33" s="86"/>
      <c r="C33" s="26"/>
      <c r="D33" s="26"/>
      <c r="E33" s="26"/>
      <c r="F33" s="26"/>
      <c r="G33" s="26"/>
      <c r="H33" s="87"/>
      <c r="J33" s="114"/>
      <c r="K33" s="110"/>
      <c r="L33" s="110"/>
      <c r="M33" s="110"/>
      <c r="N33" s="110"/>
      <c r="O33" s="110"/>
      <c r="P33" s="110"/>
      <c r="Q33" s="110"/>
      <c r="R33" s="110"/>
    </row>
    <row r="34" spans="2:18" x14ac:dyDescent="0.2">
      <c r="B34" s="86"/>
      <c r="C34" s="26"/>
      <c r="D34" s="26"/>
      <c r="E34" s="26"/>
      <c r="F34" s="26"/>
      <c r="G34" s="26"/>
      <c r="H34" s="87"/>
      <c r="J34" s="114"/>
      <c r="K34" s="110"/>
      <c r="L34" s="110"/>
      <c r="M34" s="110"/>
      <c r="N34" s="110"/>
      <c r="O34" s="110"/>
      <c r="P34" s="110"/>
      <c r="Q34" s="110"/>
      <c r="R34" s="110"/>
    </row>
    <row r="35" spans="2:18" x14ac:dyDescent="0.2">
      <c r="B35" s="86"/>
      <c r="C35" s="26"/>
      <c r="D35" s="26"/>
      <c r="E35" s="26"/>
      <c r="F35" s="26"/>
      <c r="G35" s="26"/>
      <c r="H35" s="87"/>
      <c r="J35" s="114"/>
      <c r="K35" s="110"/>
      <c r="L35" s="110"/>
      <c r="M35" s="110"/>
      <c r="N35" s="110"/>
      <c r="O35" s="110"/>
      <c r="P35" s="110"/>
      <c r="Q35" s="110"/>
      <c r="R35" s="110"/>
    </row>
    <row r="36" spans="2:18" x14ac:dyDescent="0.2">
      <c r="B36" s="86"/>
      <c r="C36" s="26"/>
      <c r="D36" s="26"/>
      <c r="E36" s="26"/>
      <c r="F36" s="26"/>
      <c r="G36" s="26"/>
      <c r="H36" s="87"/>
      <c r="J36" s="114"/>
      <c r="K36" s="110"/>
      <c r="L36" s="110"/>
      <c r="M36" s="110"/>
      <c r="N36" s="110"/>
      <c r="O36" s="110"/>
      <c r="P36" s="110"/>
      <c r="Q36" s="110"/>
      <c r="R36" s="110"/>
    </row>
    <row r="37" spans="2:18" x14ac:dyDescent="0.2">
      <c r="B37" s="86"/>
      <c r="C37" s="26"/>
      <c r="D37" s="26"/>
      <c r="E37" s="26"/>
      <c r="F37" s="26"/>
      <c r="G37" s="26"/>
      <c r="H37" s="87"/>
      <c r="J37" s="114"/>
      <c r="K37" s="110"/>
      <c r="L37" s="110"/>
      <c r="M37" s="110"/>
      <c r="N37" s="110"/>
      <c r="O37" s="110"/>
      <c r="P37" s="110"/>
      <c r="Q37" s="110"/>
      <c r="R37" s="110"/>
    </row>
    <row r="38" spans="2:18" x14ac:dyDescent="0.2">
      <c r="B38" s="86"/>
      <c r="C38" s="26"/>
      <c r="D38" s="26"/>
      <c r="E38" s="26"/>
      <c r="F38" s="26"/>
      <c r="G38" s="26"/>
      <c r="H38" s="87"/>
      <c r="J38" s="114"/>
      <c r="K38" s="110"/>
      <c r="L38" s="110"/>
      <c r="M38" s="110"/>
      <c r="N38" s="110"/>
      <c r="O38" s="110"/>
      <c r="P38" s="110"/>
      <c r="Q38" s="110"/>
      <c r="R38" s="110"/>
    </row>
    <row r="39" spans="2:18" x14ac:dyDescent="0.2">
      <c r="B39" s="86"/>
      <c r="C39" s="26"/>
      <c r="D39" s="26"/>
      <c r="E39" s="26"/>
      <c r="F39" s="26"/>
      <c r="G39" s="26"/>
      <c r="H39" s="87"/>
      <c r="J39" s="114"/>
      <c r="K39" s="110"/>
      <c r="L39" s="110"/>
      <c r="M39" s="110"/>
      <c r="N39" s="110"/>
      <c r="O39" s="110"/>
      <c r="P39" s="110"/>
      <c r="Q39" s="110"/>
      <c r="R39" s="110"/>
    </row>
    <row r="40" spans="2:18" x14ac:dyDescent="0.2">
      <c r="B40" s="86"/>
      <c r="C40" s="26"/>
      <c r="D40" s="26"/>
      <c r="E40" s="26"/>
      <c r="F40" s="26"/>
      <c r="G40" s="26"/>
      <c r="H40" s="87"/>
      <c r="J40" s="114"/>
      <c r="K40" s="110"/>
      <c r="L40" s="110"/>
      <c r="M40" s="110"/>
      <c r="N40" s="110"/>
      <c r="O40" s="110"/>
      <c r="P40" s="110"/>
      <c r="Q40" s="110"/>
      <c r="R40" s="110"/>
    </row>
    <row r="41" spans="2:18" x14ac:dyDescent="0.2">
      <c r="B41" s="86"/>
      <c r="C41" s="26"/>
      <c r="D41" s="26"/>
      <c r="E41" s="26"/>
      <c r="F41" s="26"/>
      <c r="G41" s="26"/>
      <c r="H41" s="87"/>
      <c r="J41" s="114"/>
      <c r="K41" s="110"/>
      <c r="L41" s="110"/>
      <c r="M41" s="110"/>
      <c r="N41" s="110"/>
      <c r="O41" s="110"/>
      <c r="P41" s="110"/>
      <c r="Q41" s="110"/>
      <c r="R41" s="110"/>
    </row>
    <row r="42" spans="2:18" x14ac:dyDescent="0.2">
      <c r="B42" s="86"/>
      <c r="C42" s="26"/>
      <c r="D42" s="26"/>
      <c r="E42" s="26"/>
      <c r="F42" s="26"/>
      <c r="G42" s="26"/>
      <c r="H42" s="87"/>
      <c r="J42" s="114"/>
      <c r="K42" s="110"/>
      <c r="L42" s="110"/>
      <c r="M42" s="110"/>
      <c r="N42" s="110"/>
      <c r="O42" s="110"/>
      <c r="P42" s="110"/>
      <c r="Q42" s="110"/>
      <c r="R42" s="110"/>
    </row>
    <row r="43" spans="2:18" x14ac:dyDescent="0.2">
      <c r="B43" s="86"/>
      <c r="C43" s="26"/>
      <c r="D43" s="26"/>
      <c r="E43" s="26"/>
      <c r="F43" s="26"/>
      <c r="G43" s="26"/>
      <c r="H43" s="87"/>
      <c r="J43" s="114"/>
      <c r="K43" s="110"/>
      <c r="L43" s="110"/>
      <c r="M43" s="110"/>
      <c r="N43" s="110"/>
      <c r="O43" s="110"/>
      <c r="P43" s="110"/>
      <c r="Q43" s="110"/>
      <c r="R43" s="110"/>
    </row>
    <row r="44" spans="2:18" x14ac:dyDescent="0.2">
      <c r="B44" s="86"/>
      <c r="C44" s="26"/>
      <c r="D44" s="26"/>
      <c r="E44" s="26"/>
      <c r="F44" s="26"/>
      <c r="G44" s="26"/>
      <c r="H44" s="87"/>
      <c r="J44" s="114"/>
      <c r="K44" s="110"/>
      <c r="L44" s="110"/>
      <c r="M44" s="110"/>
      <c r="N44" s="110"/>
      <c r="O44" s="110"/>
      <c r="P44" s="110"/>
      <c r="Q44" s="110"/>
      <c r="R44" s="110"/>
    </row>
    <row r="45" spans="2:18" x14ac:dyDescent="0.2">
      <c r="B45" s="86"/>
      <c r="C45" s="26"/>
      <c r="D45" s="26"/>
      <c r="E45" s="26"/>
      <c r="F45" s="26"/>
      <c r="G45" s="26"/>
      <c r="H45" s="87"/>
      <c r="J45" s="114"/>
      <c r="K45" s="110"/>
      <c r="L45" s="110"/>
      <c r="M45" s="110"/>
      <c r="N45" s="110"/>
      <c r="O45" s="110"/>
      <c r="P45" s="110"/>
      <c r="Q45" s="110"/>
      <c r="R45" s="110"/>
    </row>
    <row r="46" spans="2:18" x14ac:dyDescent="0.2">
      <c r="B46" s="86"/>
      <c r="C46" s="26"/>
      <c r="D46" s="26"/>
      <c r="E46" s="26"/>
      <c r="F46" s="26"/>
      <c r="G46" s="26"/>
      <c r="H46" s="87"/>
      <c r="J46" s="114"/>
      <c r="K46" s="110"/>
      <c r="L46" s="110"/>
      <c r="M46" s="110"/>
      <c r="N46" s="110"/>
      <c r="O46" s="110"/>
      <c r="P46" s="110"/>
      <c r="Q46" s="110"/>
      <c r="R46" s="110"/>
    </row>
    <row r="47" spans="2:18" x14ac:dyDescent="0.2">
      <c r="B47" s="86"/>
      <c r="C47" s="26"/>
      <c r="D47" s="26"/>
      <c r="E47" s="26"/>
      <c r="F47" s="26"/>
      <c r="G47" s="26"/>
      <c r="H47" s="87"/>
      <c r="J47" s="114"/>
      <c r="K47" s="110"/>
      <c r="L47" s="110"/>
      <c r="M47" s="110"/>
      <c r="N47" s="110"/>
      <c r="O47" s="110"/>
      <c r="P47" s="110"/>
      <c r="Q47" s="110"/>
      <c r="R47" s="110"/>
    </row>
    <row r="48" spans="2:18" x14ac:dyDescent="0.2">
      <c r="B48" s="86"/>
      <c r="C48" s="26"/>
      <c r="D48" s="26"/>
      <c r="E48" s="26"/>
      <c r="F48" s="26"/>
      <c r="G48" s="26"/>
      <c r="H48" s="87"/>
      <c r="J48" s="114"/>
      <c r="K48" s="110"/>
      <c r="L48" s="110"/>
      <c r="M48" s="110"/>
      <c r="N48" s="110"/>
      <c r="O48" s="110"/>
      <c r="P48" s="110"/>
      <c r="Q48" s="110"/>
      <c r="R48" s="110"/>
    </row>
    <row r="49" spans="1:18" x14ac:dyDescent="0.2">
      <c r="B49" s="86"/>
      <c r="C49" s="26"/>
      <c r="D49" s="26"/>
      <c r="E49" s="26"/>
      <c r="F49" s="26"/>
      <c r="G49" s="26"/>
      <c r="H49" s="87"/>
      <c r="J49" s="114"/>
      <c r="K49" s="110"/>
      <c r="L49" s="110"/>
      <c r="M49" s="110"/>
      <c r="N49" s="110"/>
      <c r="O49" s="110"/>
      <c r="P49" s="110"/>
      <c r="Q49" s="110"/>
      <c r="R49" s="110"/>
    </row>
    <row r="50" spans="1:18" x14ac:dyDescent="0.2">
      <c r="B50" s="86"/>
      <c r="C50" s="26"/>
      <c r="D50" s="26"/>
      <c r="E50" s="26"/>
      <c r="F50" s="26"/>
      <c r="G50" s="26"/>
      <c r="H50" s="87"/>
      <c r="J50" s="114"/>
      <c r="K50" s="110"/>
      <c r="L50" s="110"/>
      <c r="M50" s="110"/>
      <c r="N50" s="110"/>
      <c r="O50" s="110"/>
      <c r="P50" s="110"/>
      <c r="Q50" s="110"/>
      <c r="R50" s="110"/>
    </row>
    <row r="51" spans="1:18" x14ac:dyDescent="0.2">
      <c r="B51" s="86"/>
      <c r="C51" s="26"/>
      <c r="D51" s="26"/>
      <c r="E51" s="26"/>
      <c r="F51" s="26"/>
      <c r="G51" s="26"/>
      <c r="H51" s="87"/>
      <c r="J51" s="114"/>
      <c r="K51" s="110"/>
      <c r="L51" s="110"/>
      <c r="M51" s="110"/>
      <c r="N51" s="110"/>
      <c r="O51" s="110"/>
      <c r="P51" s="110"/>
      <c r="Q51" s="110"/>
      <c r="R51" s="110"/>
    </row>
    <row r="52" spans="1:18" s="69" customFormat="1" ht="13.5" thickBot="1" x14ac:dyDescent="0.25">
      <c r="B52" s="88"/>
      <c r="C52" s="89"/>
      <c r="D52" s="89"/>
      <c r="E52" s="89"/>
      <c r="F52" s="89"/>
      <c r="G52" s="89"/>
      <c r="H52" s="90"/>
      <c r="I52" s="70"/>
      <c r="J52" s="113"/>
      <c r="K52" s="117"/>
      <c r="L52" s="117"/>
      <c r="M52" s="117"/>
      <c r="N52" s="117"/>
      <c r="O52" s="117"/>
      <c r="P52" s="117"/>
      <c r="Q52" s="117"/>
      <c r="R52" s="117"/>
    </row>
    <row r="53" spans="1:18" ht="6.75" customHeight="1" thickBot="1" x14ac:dyDescent="0.25">
      <c r="B53" s="91"/>
      <c r="C53" s="92"/>
      <c r="D53" s="92"/>
      <c r="E53" s="92"/>
      <c r="F53" s="92"/>
      <c r="G53" s="92"/>
      <c r="H53" s="93"/>
      <c r="J53" s="114"/>
      <c r="K53" s="110"/>
      <c r="L53" s="110"/>
      <c r="M53" s="110"/>
      <c r="N53" s="110"/>
      <c r="O53" s="110"/>
      <c r="P53" s="110"/>
      <c r="Q53" s="110"/>
      <c r="R53" s="110"/>
    </row>
    <row r="54" spans="1:18" s="96" customFormat="1" x14ac:dyDescent="0.2">
      <c r="A54" s="84"/>
      <c r="B54" s="94" t="s">
        <v>2</v>
      </c>
      <c r="C54" s="339" t="s">
        <v>3</v>
      </c>
      <c r="D54" s="339"/>
      <c r="E54" s="339"/>
      <c r="F54" s="339"/>
      <c r="G54" s="339"/>
      <c r="H54" s="340"/>
      <c r="I54" s="95"/>
      <c r="J54" s="116"/>
      <c r="K54" s="119"/>
      <c r="L54" s="119"/>
      <c r="M54" s="119"/>
      <c r="N54" s="119"/>
      <c r="O54" s="119"/>
      <c r="P54" s="119"/>
      <c r="Q54" s="119"/>
      <c r="R54" s="119"/>
    </row>
    <row r="55" spans="1:18" x14ac:dyDescent="0.2">
      <c r="B55" s="97"/>
      <c r="C55" s="341"/>
      <c r="D55" s="341"/>
      <c r="E55" s="341"/>
      <c r="F55" s="341"/>
      <c r="G55" s="341"/>
      <c r="H55" s="342"/>
      <c r="J55" s="114"/>
      <c r="K55" s="110"/>
      <c r="L55" s="110"/>
      <c r="M55" s="110"/>
      <c r="N55" s="110"/>
      <c r="O55" s="110"/>
      <c r="P55" s="110"/>
      <c r="Q55" s="110"/>
      <c r="R55" s="110"/>
    </row>
    <row r="56" spans="1:18" x14ac:dyDescent="0.2">
      <c r="B56" s="97"/>
      <c r="C56" s="341"/>
      <c r="D56" s="341"/>
      <c r="E56" s="341"/>
      <c r="F56" s="341"/>
      <c r="G56" s="341"/>
      <c r="H56" s="342"/>
      <c r="J56" s="114"/>
      <c r="K56" s="110"/>
      <c r="L56" s="110"/>
      <c r="M56" s="110"/>
      <c r="N56" s="110"/>
      <c r="O56" s="110"/>
      <c r="P56" s="110"/>
      <c r="Q56" s="110"/>
      <c r="R56" s="110"/>
    </row>
    <row r="57" spans="1:18" ht="6.75" customHeight="1" thickBot="1" x14ac:dyDescent="0.25">
      <c r="B57" s="98"/>
      <c r="C57" s="99"/>
      <c r="D57" s="99"/>
      <c r="E57" s="99"/>
      <c r="F57" s="99"/>
      <c r="G57" s="99"/>
      <c r="H57" s="100"/>
      <c r="J57" s="114"/>
      <c r="K57" s="110"/>
      <c r="L57" s="110"/>
      <c r="M57" s="110"/>
      <c r="N57" s="110"/>
      <c r="O57" s="110"/>
      <c r="P57" s="110"/>
      <c r="Q57" s="110"/>
      <c r="R57" s="110"/>
    </row>
    <row r="58" spans="1:18" x14ac:dyDescent="0.2">
      <c r="B58" s="101" t="s">
        <v>102</v>
      </c>
      <c r="C58" s="77"/>
      <c r="D58" s="77"/>
      <c r="E58" s="77"/>
      <c r="F58" s="77"/>
      <c r="G58" s="77"/>
      <c r="H58" s="78"/>
      <c r="J58" s="114"/>
      <c r="K58" s="110"/>
      <c r="L58" s="110"/>
      <c r="M58" s="110"/>
      <c r="N58" s="110"/>
      <c r="O58" s="110"/>
      <c r="P58" s="110"/>
      <c r="Q58" s="110"/>
      <c r="R58" s="110"/>
    </row>
    <row r="59" spans="1:18" x14ac:dyDescent="0.2">
      <c r="B59" s="343" t="s">
        <v>103</v>
      </c>
      <c r="C59" s="207"/>
      <c r="D59" s="207"/>
      <c r="E59" s="207"/>
      <c r="F59" s="207"/>
      <c r="G59" s="207"/>
      <c r="H59" s="344"/>
      <c r="J59" s="114"/>
      <c r="K59" s="110"/>
      <c r="L59" s="110"/>
      <c r="M59" s="110"/>
      <c r="N59" s="110"/>
      <c r="O59" s="110"/>
      <c r="P59" s="110"/>
      <c r="Q59" s="110"/>
      <c r="R59" s="110"/>
    </row>
    <row r="60" spans="1:18" x14ac:dyDescent="0.2">
      <c r="B60" s="343"/>
      <c r="C60" s="207"/>
      <c r="D60" s="207"/>
      <c r="E60" s="207"/>
      <c r="F60" s="207"/>
      <c r="G60" s="207"/>
      <c r="H60" s="344"/>
      <c r="J60" s="114"/>
      <c r="K60" s="110"/>
      <c r="L60" s="110"/>
      <c r="M60" s="110"/>
      <c r="N60" s="110"/>
      <c r="O60" s="110"/>
      <c r="P60" s="110"/>
      <c r="Q60" s="110"/>
      <c r="R60" s="110"/>
    </row>
    <row r="61" spans="1:18" x14ac:dyDescent="0.2">
      <c r="B61" s="343"/>
      <c r="C61" s="207"/>
      <c r="D61" s="207"/>
      <c r="E61" s="207"/>
      <c r="F61" s="207"/>
      <c r="G61" s="207"/>
      <c r="H61" s="344"/>
      <c r="J61" s="114"/>
      <c r="K61" s="110"/>
      <c r="L61" s="110"/>
      <c r="M61" s="110"/>
      <c r="N61" s="110"/>
      <c r="O61" s="110"/>
      <c r="P61" s="110"/>
      <c r="Q61" s="110"/>
      <c r="R61" s="110"/>
    </row>
    <row r="62" spans="1:18" x14ac:dyDescent="0.2">
      <c r="B62" s="343"/>
      <c r="C62" s="207"/>
      <c r="D62" s="207"/>
      <c r="E62" s="207"/>
      <c r="F62" s="207"/>
      <c r="G62" s="207"/>
      <c r="H62" s="344"/>
      <c r="J62" s="114"/>
      <c r="K62" s="110"/>
      <c r="L62" s="110"/>
      <c r="M62" s="110"/>
      <c r="N62" s="110"/>
      <c r="O62" s="110"/>
      <c r="P62" s="110"/>
      <c r="Q62" s="110"/>
      <c r="R62" s="110"/>
    </row>
    <row r="63" spans="1:18" ht="13.5" thickBot="1" x14ac:dyDescent="0.25">
      <c r="B63" s="345"/>
      <c r="C63" s="346"/>
      <c r="D63" s="346"/>
      <c r="E63" s="346"/>
      <c r="F63" s="346"/>
      <c r="G63" s="346"/>
      <c r="H63" s="347"/>
      <c r="J63" s="114"/>
      <c r="K63" s="110"/>
      <c r="L63" s="110"/>
      <c r="M63" s="110"/>
      <c r="N63" s="110"/>
      <c r="O63" s="110"/>
      <c r="P63" s="110"/>
      <c r="Q63" s="110"/>
      <c r="R63" s="110"/>
    </row>
    <row r="64" spans="1:18" ht="7.5" customHeight="1" x14ac:dyDescent="0.2">
      <c r="J64" s="114"/>
      <c r="K64" s="110"/>
      <c r="L64" s="110"/>
      <c r="M64" s="110"/>
      <c r="N64" s="110"/>
      <c r="O64" s="110"/>
      <c r="P64" s="110"/>
      <c r="Q64" s="110"/>
      <c r="R64" s="110"/>
    </row>
    <row r="65" spans="10:18" x14ac:dyDescent="0.2">
      <c r="J65" s="114"/>
      <c r="K65" s="110"/>
      <c r="L65" s="110"/>
      <c r="M65" s="110"/>
      <c r="N65" s="110"/>
      <c r="O65" s="110"/>
      <c r="P65" s="110"/>
      <c r="Q65" s="110"/>
      <c r="R65" s="110"/>
    </row>
  </sheetData>
  <sheetProtection algorithmName="SHA-512" hashValue="RoH0NhS6DpdS5rX58gtv1kI0lO4KgyUc800+E6KpNO0Dt1Et8rW10VtyHnZ2XoLy0D0Xi/EA82Zck7JFYAfoew==" saltValue="XtLqDwvSwQmGwvTriqS/OA==" spinCount="100000" sheet="1" selectLockedCells="1"/>
  <mergeCells count="75">
    <mergeCell ref="J5:R5"/>
    <mergeCell ref="J6:R6"/>
    <mergeCell ref="J8:R8"/>
    <mergeCell ref="J10:R10"/>
    <mergeCell ref="J12:R12"/>
    <mergeCell ref="C54:H54"/>
    <mergeCell ref="C55:H55"/>
    <mergeCell ref="C56:H56"/>
    <mergeCell ref="B59:H63"/>
    <mergeCell ref="C31:D31"/>
    <mergeCell ref="E31:F31"/>
    <mergeCell ref="G31:H31"/>
    <mergeCell ref="C32:D32"/>
    <mergeCell ref="E32:F32"/>
    <mergeCell ref="G32:H32"/>
    <mergeCell ref="C28:D28"/>
    <mergeCell ref="E28:F28"/>
    <mergeCell ref="G28:H28"/>
    <mergeCell ref="B29:B32"/>
    <mergeCell ref="C29:D29"/>
    <mergeCell ref="E29:F29"/>
    <mergeCell ref="G29:H29"/>
    <mergeCell ref="C30:D30"/>
    <mergeCell ref="E30:F30"/>
    <mergeCell ref="G30:H30"/>
    <mergeCell ref="B25:B28"/>
    <mergeCell ref="C25:D25"/>
    <mergeCell ref="E25:F25"/>
    <mergeCell ref="G25:H25"/>
    <mergeCell ref="C26:D26"/>
    <mergeCell ref="E26:F26"/>
    <mergeCell ref="G26:H26"/>
    <mergeCell ref="C27:D27"/>
    <mergeCell ref="E27:F27"/>
    <mergeCell ref="G27:H27"/>
    <mergeCell ref="C23:D23"/>
    <mergeCell ref="E23:F23"/>
    <mergeCell ref="G23:H23"/>
    <mergeCell ref="C24:D24"/>
    <mergeCell ref="E24:F24"/>
    <mergeCell ref="G24:H24"/>
    <mergeCell ref="C20:D20"/>
    <mergeCell ref="E20:F20"/>
    <mergeCell ref="G20:H20"/>
    <mergeCell ref="B21:B24"/>
    <mergeCell ref="C21:D21"/>
    <mergeCell ref="E21:F21"/>
    <mergeCell ref="G21:H21"/>
    <mergeCell ref="C22:D22"/>
    <mergeCell ref="E22:F22"/>
    <mergeCell ref="G22:H22"/>
    <mergeCell ref="B17:B20"/>
    <mergeCell ref="C17:D17"/>
    <mergeCell ref="E17:F17"/>
    <mergeCell ref="G17:H17"/>
    <mergeCell ref="C18:D18"/>
    <mergeCell ref="E18:F18"/>
    <mergeCell ref="G18:H18"/>
    <mergeCell ref="C19:D19"/>
    <mergeCell ref="E19:F19"/>
    <mergeCell ref="G19:H19"/>
    <mergeCell ref="B12:D12"/>
    <mergeCell ref="E12:F12"/>
    <mergeCell ref="G12:H12"/>
    <mergeCell ref="E15:H15"/>
    <mergeCell ref="C16:D16"/>
    <mergeCell ref="E16:F16"/>
    <mergeCell ref="G16:H16"/>
    <mergeCell ref="B10:D10"/>
    <mergeCell ref="E10:H10"/>
    <mergeCell ref="B3:H5"/>
    <mergeCell ref="B6:D6"/>
    <mergeCell ref="E6:H6"/>
    <mergeCell ref="B8:D8"/>
    <mergeCell ref="E8:H8"/>
  </mergeCells>
  <printOptions horizontalCentered="1"/>
  <pageMargins left="0" right="0" top="0" bottom="0" header="0" footer="0"/>
  <pageSetup paperSize="8" scale="82"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Cost Estimate</vt:lpstr>
      <vt:lpstr>Assumptions</vt:lpstr>
      <vt:lpstr>Grant Application Summary</vt:lpstr>
      <vt:lpstr>Expenditure Profile</vt:lpstr>
      <vt:lpstr>Assumptions!Print_Area</vt:lpstr>
      <vt:lpstr>'Cost Estimate'!Print_Area</vt:lpstr>
      <vt:lpstr>'Expenditure Profile'!Print_Area</vt:lpstr>
      <vt:lpstr>'Grant Application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Kelly</dc:creator>
  <cp:lastModifiedBy>Ollie Fallon</cp:lastModifiedBy>
  <cp:lastPrinted>2022-11-21T17:02:06Z</cp:lastPrinted>
  <dcterms:created xsi:type="dcterms:W3CDTF">2018-09-18T07:45:14Z</dcterms:created>
  <dcterms:modified xsi:type="dcterms:W3CDTF">2023-02-14T16:02:02Z</dcterms:modified>
</cp:coreProperties>
</file>