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omments1.xml" ContentType="application/vnd.openxmlformats-officedocument.spreadsheetml.comments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llie.fallon\Desktop\Band Tempaltes\CMG - Blank Templates - 221209\"/>
    </mc:Choice>
  </mc:AlternateContent>
  <bookViews>
    <workbookView xWindow="0" yWindow="0" windowWidth="28800" windowHeight="11100" tabRatio="949"/>
  </bookViews>
  <sheets>
    <sheet name="Cover" sheetId="11" r:id="rId1"/>
    <sheet name="Contents Page" sheetId="18" r:id="rId2"/>
    <sheet name="1. Executive Summary" sheetId="1" r:id="rId3"/>
    <sheet name="2. Contract Information" sheetId="12" r:id="rId4"/>
    <sheet name="3. Schedule of Certificates" sheetId="2" r:id="rId5"/>
    <sheet name="4. CO Summary" sheetId="22" r:id="rId6"/>
    <sheet name="5. CE Summary" sheetId="7" r:id="rId7"/>
    <sheet name="6. EC Summary" sheetId="23" r:id="rId8"/>
    <sheet name="7. SN Summary" sheetId="8" r:id="rId9"/>
    <sheet name="8. Potential Liabilities" sheetId="17" r:id="rId10"/>
    <sheet name="9. Employer's Data Sheet" sheetId="21" r:id="rId11"/>
    <sheet name="10. Expenditure Profile R1" sheetId="24" r:id="rId12"/>
  </sheets>
  <definedNames>
    <definedName name="_xlnm.Print_Area" localSheetId="2">'1. Executive Summary'!$A$1:$U$89</definedName>
    <definedName name="_xlnm.Print_Area" localSheetId="11">'10. Expenditure Profile R1'!$A$1:$O$50</definedName>
    <definedName name="_xlnm.Print_Area" localSheetId="3">'2. Contract Information'!$A$1:$T$36</definedName>
    <definedName name="_xlnm.Print_Area" localSheetId="4">'3. Schedule of Certificates'!$A$1:$U$33</definedName>
    <definedName name="_xlnm.Print_Area" localSheetId="5">'4. CO Summary'!$A$1:$Y$25</definedName>
    <definedName name="_xlnm.Print_Area" localSheetId="6">'5. CE Summary'!$A$1:$X$25</definedName>
    <definedName name="_xlnm.Print_Area" localSheetId="7">'6. EC Summary'!$A$1:$X$27</definedName>
    <definedName name="_xlnm.Print_Area" localSheetId="8">'7. SN Summary'!$A$1:$X$28</definedName>
    <definedName name="_xlnm.Print_Area" localSheetId="9">'8. Potential Liabilities'!$A$1:$U$23</definedName>
    <definedName name="_xlnm.Print_Area" localSheetId="10">'9. Employer''s Data Sheet'!$A$1:$O$30</definedName>
    <definedName name="_xlnm.Print_Area" localSheetId="1">'Contents Page'!$A$1:$R$35</definedName>
    <definedName name="_xlnm.Print_Area" localSheetId="0">Cover!$A$1:$AA$77</definedName>
    <definedName name="_xlnm.Print_Titles" localSheetId="2">'1. Executive Summary'!$1:$8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" i="24" l="1"/>
  <c r="C24" i="2" l="1"/>
  <c r="C23" i="2"/>
  <c r="C22" i="2"/>
  <c r="E22" i="2" s="1"/>
  <c r="F27" i="1"/>
  <c r="F18" i="2" s="1"/>
  <c r="D23" i="2" l="1"/>
  <c r="E23" i="2" s="1"/>
  <c r="F22" i="2"/>
  <c r="G22" i="2" s="1"/>
  <c r="F23" i="2" l="1"/>
  <c r="G23" i="2" s="1"/>
  <c r="D24" i="2"/>
  <c r="E24" i="2" s="1"/>
  <c r="F24" i="2" s="1"/>
  <c r="G24" i="2" s="1"/>
  <c r="B17" i="24"/>
  <c r="D18" i="21"/>
  <c r="C10" i="17" l="1"/>
  <c r="C9" i="17"/>
  <c r="C8" i="17"/>
  <c r="C11" i="23"/>
  <c r="C11" i="8" s="1"/>
  <c r="C10" i="23"/>
  <c r="C10" i="8" s="1"/>
  <c r="C9" i="23"/>
  <c r="C9" i="8" s="1"/>
  <c r="C11" i="7"/>
  <c r="C10" i="7"/>
  <c r="C9" i="7"/>
  <c r="F15" i="2"/>
  <c r="B11" i="12"/>
  <c r="B10" i="12"/>
  <c r="B9" i="12"/>
  <c r="F18" i="1"/>
  <c r="B11" i="1" l="1"/>
  <c r="B10" i="1"/>
  <c r="B9" i="1"/>
  <c r="F25" i="24" l="1"/>
  <c r="F26" i="24" s="1"/>
  <c r="F27" i="24" s="1"/>
  <c r="F28" i="24" s="1"/>
  <c r="F29" i="24" s="1"/>
  <c r="F30" i="24" s="1"/>
  <c r="F31" i="24" s="1"/>
  <c r="D25" i="24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l="1"/>
  <c r="F32" i="24"/>
  <c r="F33" i="24" s="1"/>
  <c r="F34" i="24" s="1"/>
  <c r="F35" i="24" s="1"/>
  <c r="F36" i="24" s="1"/>
  <c r="F37" i="24" s="1"/>
  <c r="F38" i="24" s="1"/>
  <c r="F39" i="24" s="1"/>
  <c r="F40" i="24" s="1"/>
  <c r="F17" i="2"/>
  <c r="F62" i="1"/>
  <c r="D20" i="21"/>
  <c r="J24" i="23"/>
  <c r="H24" i="23"/>
  <c r="F24" i="23"/>
  <c r="F63" i="1" s="1"/>
  <c r="D24" i="23"/>
  <c r="J24" i="22"/>
  <c r="H24" i="22"/>
  <c r="F24" i="22"/>
  <c r="D24" i="22"/>
  <c r="D42" i="24" l="1"/>
  <c r="D43" i="24" s="1"/>
  <c r="F48" i="24"/>
  <c r="F41" i="24"/>
  <c r="F42" i="24" s="1"/>
  <c r="F43" i="24" s="1"/>
  <c r="F44" i="24" s="1"/>
  <c r="F45" i="24" s="1"/>
  <c r="F46" i="24" s="1"/>
  <c r="F47" i="24" s="1"/>
  <c r="F14" i="2"/>
  <c r="F57" i="1"/>
  <c r="D44" i="24" l="1"/>
  <c r="D45" i="24" s="1"/>
  <c r="D46" i="24" s="1"/>
  <c r="D47" i="24" s="1"/>
  <c r="D48" i="24" s="1"/>
  <c r="D17" i="21"/>
  <c r="B16" i="24"/>
  <c r="F16" i="2"/>
  <c r="F56" i="1" l="1"/>
  <c r="B16" i="21"/>
  <c r="D16" i="21" s="1"/>
  <c r="D24" i="7"/>
  <c r="B15" i="24" l="1"/>
  <c r="B22" i="21"/>
  <c r="C22" i="21"/>
  <c r="D21" i="17"/>
  <c r="F65" i="1" s="1"/>
  <c r="H26" i="8"/>
  <c r="D21" i="21" s="1"/>
  <c r="B20" i="24" s="1"/>
  <c r="J24" i="7"/>
  <c r="H24" i="7"/>
  <c r="F24" i="7"/>
  <c r="B21" i="24" l="1"/>
  <c r="F61" i="1"/>
  <c r="F13" i="2"/>
  <c r="F66" i="1" l="1"/>
  <c r="D22" i="21"/>
  <c r="E22" i="21" s="1"/>
</calcChain>
</file>

<file path=xl/comments1.xml><?xml version="1.0" encoding="utf-8"?>
<comments xmlns="http://schemas.openxmlformats.org/spreadsheetml/2006/main">
  <authors>
    <author>Ollie Fallon</author>
  </authors>
  <commentList>
    <comment ref="B16" authorId="0" shapeId="0">
      <text>
        <r>
          <rPr>
            <b/>
            <sz val="9"/>
            <color indexed="81"/>
            <rFont val="Tahoma"/>
            <charset val="1"/>
          </rPr>
          <t>Ollie Fallon:</t>
        </r>
        <r>
          <rPr>
            <sz val="9"/>
            <color indexed="81"/>
            <rFont val="Tahoma"/>
            <charset val="1"/>
          </rPr>
          <t xml:space="preserve">
Tender sum from Executive Summary</t>
        </r>
      </text>
    </comment>
    <comment ref="C16" authorId="0" shapeId="0">
      <text>
        <r>
          <rPr>
            <b/>
            <sz val="9"/>
            <color indexed="81"/>
            <rFont val="Tahoma"/>
            <charset val="1"/>
          </rPr>
          <t>Ollie Fallon:</t>
        </r>
        <r>
          <rPr>
            <sz val="9"/>
            <color indexed="81"/>
            <rFont val="Tahoma"/>
            <charset val="1"/>
          </rPr>
          <t xml:space="preserve">
AS this is report 1 - do not put in for previous assessment </t>
        </r>
      </text>
    </comment>
    <comment ref="D16" authorId="0" shapeId="0">
      <text>
        <r>
          <rPr>
            <b/>
            <sz val="9"/>
            <color indexed="81"/>
            <rFont val="Tahoma"/>
            <charset val="1"/>
          </rPr>
          <t>Ollie Fallon:</t>
        </r>
        <r>
          <rPr>
            <sz val="9"/>
            <color indexed="81"/>
            <rFont val="Tahoma"/>
            <charset val="1"/>
          </rPr>
          <t xml:space="preserve">
defaults across (see formula)
</t>
        </r>
      </text>
    </comment>
    <comment ref="D17" authorId="0" shapeId="0">
      <text>
        <r>
          <rPr>
            <b/>
            <sz val="9"/>
            <color indexed="81"/>
            <rFont val="Tahoma"/>
            <charset val="1"/>
          </rPr>
          <t>Ollie Fallon:</t>
        </r>
        <r>
          <rPr>
            <sz val="9"/>
            <color indexed="81"/>
            <rFont val="Tahoma"/>
            <charset val="1"/>
          </rPr>
          <t xml:space="preserve">
Figures from Executive Summary - Forecast Out-turn costs</t>
        </r>
      </text>
    </comment>
    <comment ref="D18" authorId="0" shapeId="0">
      <text>
        <r>
          <rPr>
            <b/>
            <sz val="9"/>
            <color indexed="81"/>
            <rFont val="Tahoma"/>
            <charset val="1"/>
          </rPr>
          <t>Ollie Fallon:</t>
        </r>
        <r>
          <rPr>
            <sz val="9"/>
            <color indexed="81"/>
            <rFont val="Tahoma"/>
            <charset val="1"/>
          </rPr>
          <t xml:space="preserve">
Figures from Executive Summary - Forecast Out-turn costs</t>
        </r>
      </text>
    </comment>
  </commentList>
</comments>
</file>

<file path=xl/sharedStrings.xml><?xml version="1.0" encoding="utf-8"?>
<sst xmlns="http://schemas.openxmlformats.org/spreadsheetml/2006/main" count="293" uniqueCount="178">
  <si>
    <t>Report No.</t>
  </si>
  <si>
    <t>Contractor</t>
  </si>
  <si>
    <t>Certificate No.</t>
  </si>
  <si>
    <t>VAT</t>
  </si>
  <si>
    <t>TOTALS</t>
  </si>
  <si>
    <t>Ref</t>
  </si>
  <si>
    <t>Description of Event</t>
  </si>
  <si>
    <t>Cost</t>
  </si>
  <si>
    <t>Time</t>
  </si>
  <si>
    <t>Agreed Impact</t>
  </si>
  <si>
    <t>Date</t>
  </si>
  <si>
    <t>Checked by</t>
  </si>
  <si>
    <t>Prepared by</t>
  </si>
  <si>
    <t>Status</t>
  </si>
  <si>
    <t>Revision</t>
  </si>
  <si>
    <t>Raised by</t>
  </si>
  <si>
    <t>CPI</t>
  </si>
  <si>
    <t>SPI</t>
  </si>
  <si>
    <t>Date:</t>
  </si>
  <si>
    <t>Name</t>
  </si>
  <si>
    <t>Address</t>
  </si>
  <si>
    <t xml:space="preserve">Employer </t>
  </si>
  <si>
    <t>The certified value excluding VAT is:</t>
  </si>
  <si>
    <t>Forecast Out-turn Cost</t>
  </si>
  <si>
    <t>nr</t>
  </si>
  <si>
    <t>Programme</t>
  </si>
  <si>
    <t>Cost and Schedule Performance Indicators</t>
  </si>
  <si>
    <t>Conditions of contract:</t>
  </si>
  <si>
    <t>Date Notified</t>
  </si>
  <si>
    <t>CONTENTS PAGE</t>
  </si>
  <si>
    <t>Key people</t>
  </si>
  <si>
    <t>Role</t>
  </si>
  <si>
    <t>3. SCHEDULE OF PAYMENT CERTIFICATES</t>
  </si>
  <si>
    <t>Contractor Estimated Impact</t>
  </si>
  <si>
    <t>Other liabilities</t>
  </si>
  <si>
    <t>Closure Date</t>
  </si>
  <si>
    <t>Liability Status</t>
  </si>
  <si>
    <t>Month</t>
  </si>
  <si>
    <t>Cumulative Value</t>
  </si>
  <si>
    <t xml:space="preserve">Project Costs </t>
  </si>
  <si>
    <t>Total estimated cost of Project</t>
  </si>
  <si>
    <t>Agreed Value (Complete)</t>
  </si>
  <si>
    <t xml:space="preserve">       </t>
  </si>
  <si>
    <t>Potential Impact</t>
  </si>
  <si>
    <t>1. PROJECT DASHBOARD SUMMARY</t>
  </si>
  <si>
    <t>Project Name:</t>
  </si>
  <si>
    <t>Report No:</t>
  </si>
  <si>
    <t>Construction Phase Financial Report</t>
  </si>
  <si>
    <t>Variance in Period (%)</t>
  </si>
  <si>
    <t>Narrative explanation required for variances which exceed set parameters agreed with NTA</t>
  </si>
  <si>
    <r>
      <t xml:space="preserve">Key Risks / Opportunities </t>
    </r>
    <r>
      <rPr>
        <i/>
        <sz val="10"/>
        <color theme="1" tint="-0.34998626667073579"/>
        <rFont val="Lucida Sans"/>
        <family val="2"/>
      </rPr>
      <t>(Please provide a brief summary on the live key project risks and opportunities)</t>
    </r>
  </si>
  <si>
    <t>Risk Description</t>
  </si>
  <si>
    <t>Risk Owner</t>
  </si>
  <si>
    <t>€</t>
  </si>
  <si>
    <t xml:space="preserve">Time </t>
  </si>
  <si>
    <t>Executive Summary</t>
  </si>
  <si>
    <t>Schedule of Payment Certificates</t>
  </si>
  <si>
    <t xml:space="preserve">Construction Expenditure Profile </t>
  </si>
  <si>
    <r>
      <t xml:space="preserve">Total gross amount certified to date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</si>
  <si>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Less Retention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</si>
  <si>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Total nett amount certified to date </t>
    </r>
    <r>
      <rPr>
        <i/>
        <sz val="10"/>
        <color theme="1" tint="-0.249977111117893"/>
        <rFont val="Lucida Sans"/>
        <family val="2"/>
      </rPr>
      <t>(to be manually inserted)</t>
    </r>
  </si>
  <si>
    <t>TOTALS:</t>
  </si>
  <si>
    <t xml:space="preserve"> Payment No.</t>
  </si>
  <si>
    <t>Employer's Representative</t>
  </si>
  <si>
    <t>Tender (€)</t>
  </si>
  <si>
    <t>Current Assessment (€)</t>
  </si>
  <si>
    <r>
      <t xml:space="preserve">Previous Assessment (€)
</t>
    </r>
    <r>
      <rPr>
        <b/>
        <i/>
        <sz val="10"/>
        <color theme="1" tint="-0.14999847407452621"/>
        <rFont val="Lucida Sans"/>
        <family val="2"/>
      </rPr>
      <t>(Manually Inserted)</t>
    </r>
  </si>
  <si>
    <t>Open</t>
  </si>
  <si>
    <t>Closed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</si>
  <si>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</si>
  <si>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</si>
  <si>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</si>
  <si>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</si>
  <si>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</si>
  <si>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</si>
  <si>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</si>
  <si>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</si>
  <si>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</si>
  <si>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</si>
  <si>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</si>
  <si>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</si>
  <si>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Contractor's Representative</t>
  </si>
  <si>
    <t>Contract Date:</t>
  </si>
  <si>
    <t>Starting Date:</t>
  </si>
  <si>
    <t>Original Date for Substantial Completion of the Works:</t>
  </si>
  <si>
    <t>Original Contract Sum:</t>
  </si>
  <si>
    <t>Contract Information</t>
  </si>
  <si>
    <t>2. CONTRACT INFORMATION</t>
  </si>
  <si>
    <t>Original Contract Sum</t>
  </si>
  <si>
    <t>Situation Notifications</t>
  </si>
  <si>
    <r>
      <t xml:space="preserve">Situations Notifications raised to date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</si>
  <si>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Situation Notifications resulting in Compensation Events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</si>
  <si>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Situations Notifications not agreed as Compensation Events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</si>
  <si>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Situation Notifications yet to be determined </t>
    </r>
    <r>
      <rPr>
        <i/>
        <sz val="10"/>
        <color theme="1" tint="-0.249977111117893"/>
        <rFont val="Lucida Sans"/>
        <family val="2"/>
      </rPr>
      <t>(to be manually inserted)</t>
    </r>
  </si>
  <si>
    <t>Forecast Final Contract Sum (Out-turn Cost)</t>
  </si>
  <si>
    <r>
      <t xml:space="preserve">Starting Date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</si>
  <si>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Current Forecast Date for Substantial Completion of the Works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</si>
  <si>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Contract Date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</si>
  <si>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Original Date for Substantial Completion of the Works </t>
    </r>
    <r>
      <rPr>
        <i/>
        <sz val="10"/>
        <color theme="1" tint="-0.249977111117893"/>
        <rFont val="Lucida Sans"/>
        <family val="2"/>
      </rPr>
      <t>(to be manually inserted)</t>
    </r>
  </si>
  <si>
    <t>Current Contract Sum (after adjustments):</t>
  </si>
  <si>
    <t>Employer's Budget Impact</t>
  </si>
  <si>
    <t>Estimated Impact (if not already agreed as a CE)</t>
  </si>
  <si>
    <t>Employer's Comparison Data Sheet</t>
  </si>
  <si>
    <t>Situation Notification Summary</t>
  </si>
  <si>
    <t>Other liabilities Summary</t>
  </si>
  <si>
    <t>Value of Works Carried Out To Date:</t>
  </si>
  <si>
    <t>Current Contract Sum:</t>
  </si>
  <si>
    <t>Revised Contract Sum (after adjustments)</t>
  </si>
  <si>
    <t>Value of Agreed Change Orders</t>
  </si>
  <si>
    <t>Value of Agreed Compensation &amp; Delay Events</t>
  </si>
  <si>
    <t>Value of Agreed Employer Claims</t>
  </si>
  <si>
    <t>Compensation &amp; Delay Events</t>
  </si>
  <si>
    <t>Change Orders</t>
  </si>
  <si>
    <r>
      <t xml:space="preserve">Change Orders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</si>
  <si>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Change Orders agreed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</si>
  <si>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Compensation &amp; Delay Events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</si>
  <si>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Compensation &amp; Delay Events agreed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</si>
  <si>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Compensation &amp; Delay Events yet to be agreed </t>
    </r>
    <r>
      <rPr>
        <i/>
        <sz val="10"/>
        <color theme="1" tint="-0.249977111117893"/>
        <rFont val="Lucida Sans"/>
        <family val="2"/>
      </rPr>
      <t>(to be manually inserted)</t>
    </r>
  </si>
  <si>
    <t>Employer Claims</t>
  </si>
  <si>
    <r>
      <t xml:space="preserve">Employer Claims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</si>
  <si>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Employer Claims agreed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</si>
  <si>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Change Orders yet to be agreed </t>
    </r>
    <r>
      <rPr>
        <i/>
        <sz val="10"/>
        <color theme="1" tint="-0.249977111117893"/>
        <rFont val="Lucida Sans"/>
        <family val="2"/>
      </rPr>
      <t>(to be manually inserted)</t>
    </r>
  </si>
  <si>
    <r>
      <t xml:space="preserve">Employer Claims yet to be agreed </t>
    </r>
    <r>
      <rPr>
        <i/>
        <sz val="10"/>
        <color theme="1" tint="-0.249977111117893"/>
        <rFont val="Lucida Sans"/>
        <family val="2"/>
      </rPr>
      <t>(to be manually inserted)</t>
    </r>
  </si>
  <si>
    <t>Value of agreed Change Orders</t>
  </si>
  <si>
    <t>Estimated value of Change Orders yet to be agreed</t>
  </si>
  <si>
    <t>Value of agreed Compensation &amp; Delay Events</t>
  </si>
  <si>
    <t>Estimated value of Compensation &amp; Delay Events yet to be agreed</t>
  </si>
  <si>
    <t>Value of agreed Contractor Claims</t>
  </si>
  <si>
    <t>Estimated value of Contractor Claims yet to be agreed</t>
  </si>
  <si>
    <t>Agreed value of Change Orders:</t>
  </si>
  <si>
    <t>Agreed value of Compensation &amp; Delays Events:</t>
  </si>
  <si>
    <t>Agreed value of Contractor Claims:</t>
  </si>
  <si>
    <t>Description of Change Order</t>
  </si>
  <si>
    <t>4. CHANGE ORDER SUMMARY</t>
  </si>
  <si>
    <t>6. EMPLOYER CLAIM SUMMARY</t>
  </si>
  <si>
    <t>Description of Claim</t>
  </si>
  <si>
    <t>7. SITUATION NOTIFICATION SUMMARY</t>
  </si>
  <si>
    <t>8. OTHER LIABILITIES SUMMARY</t>
  </si>
  <si>
    <t>9. EMPLOYER'S COMPARISON DATA SHEET</t>
  </si>
  <si>
    <t>10. CONSTRUCTION EXPENDITURE PROFILE</t>
  </si>
  <si>
    <t>5. COMPENSATION &amp; DELAY EVENT SUMMARY</t>
  </si>
  <si>
    <t>Compensation &amp; Delay Event Summary</t>
  </si>
  <si>
    <t>Employer Claims Summary</t>
  </si>
  <si>
    <t>Change Orders Summary</t>
  </si>
  <si>
    <t>Band 2 (€0.5-10 Million) &amp; Band 3 (€10 Million+) Projects</t>
  </si>
  <si>
    <t>NTA Approval Year:</t>
  </si>
  <si>
    <t>Contract Sum:</t>
  </si>
  <si>
    <t>Agreed Change Orders:</t>
  </si>
  <si>
    <t>Agreed Compensation &amp; Delay Events:</t>
  </si>
  <si>
    <t>Agreed Employer Claims:</t>
  </si>
  <si>
    <t>Revised Contract Sum:</t>
  </si>
  <si>
    <t>Forecasted Cumulative Value</t>
  </si>
  <si>
    <t>Enter Partnering Organisation</t>
  </si>
  <si>
    <t>Likely Impact</t>
  </si>
  <si>
    <t>Situation Notifications &amp; Potential Liabilities</t>
  </si>
  <si>
    <t>Forecast Payment</t>
  </si>
  <si>
    <t>Amount Certified</t>
  </si>
  <si>
    <t>National Transport authority</t>
  </si>
  <si>
    <t>Interim Cost Report</t>
  </si>
  <si>
    <t>No risks identified at time of issue of cost report No.1</t>
  </si>
  <si>
    <t>Change Orders Pending</t>
  </si>
  <si>
    <t>Retention</t>
  </si>
  <si>
    <t>Gross</t>
  </si>
  <si>
    <t>Nett</t>
  </si>
  <si>
    <t>Agreed Change Orders</t>
  </si>
  <si>
    <t>Pending Change Orders</t>
  </si>
  <si>
    <t>Pending Change Orders:</t>
  </si>
  <si>
    <t>**/0*/20**</t>
  </si>
  <si>
    <t xml:space="preserve"> </t>
  </si>
  <si>
    <t>Value of Change Orders to be Agreed</t>
  </si>
  <si>
    <t>Current VAT Rate</t>
  </si>
  <si>
    <t>Previous</t>
  </si>
  <si>
    <t>Total (Incl. VAT)</t>
  </si>
  <si>
    <t>Interim Ex Gratia Payment on Inflation/Energy/Fuel</t>
  </si>
  <si>
    <t>Situation Notes (Potential)</t>
  </si>
  <si>
    <t>XXXX  Ltd</t>
  </si>
  <si>
    <t>*********** Council</t>
  </si>
  <si>
    <t>**************** Road Scheme - Dublin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</si>
</sst>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€&quot;#,##0.00;\-&quot;€&quot;#,##0.00"/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dd/mm/yyyy;@"/>
    <numFmt numFmtId="166" formatCode="_-[$€-2]\ * #,##0.00_-;\-[$€-2]\ * #,##0.00_-;_-[$€-2]\ * &quot;-&quot;??_-;_-@_-"/>
    <numFmt numFmtId="167" formatCode="_-[$€-83C]* #,##0.00_-;\-[$€-83C]* #,##0.00_-;_-[$€-83C]* &quot;-&quot;??_-;_-@_-"/>
    <numFmt numFmtId="168" formatCode="0.0%"/>
  </numFmts>
  <fonts count="43">
    <font>
      <sz val="10"/>
      <color theme="1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"/>
      <name val="Gill Sans MT Light"/>
      <family val="2"/>
    </font>
    <font>
      <b/>
      <sz val="12"/>
      <name val="Gill Sans MT Light"/>
      <family val="2"/>
    </font>
    <font>
      <sz val="12"/>
      <name val="Gill Sans MT Light"/>
      <family val="2"/>
    </font>
    <font>
      <sz val="10"/>
      <name val="Gill Sans MT Light"/>
      <family val="2"/>
    </font>
    <font>
      <u/>
      <sz val="10"/>
      <color indexed="12"/>
      <name val="Arial"/>
      <family val="2"/>
    </font>
    <font>
      <u/>
      <sz val="18"/>
      <name val="Arial"/>
      <family val="2"/>
    </font>
    <font>
      <b/>
      <u/>
      <sz val="12"/>
      <name val="Gill Sans MT Light"/>
      <family val="2"/>
    </font>
    <font>
      <b/>
      <sz val="14"/>
      <name val="Garamond"/>
      <family val="1"/>
    </font>
    <font>
      <sz val="12"/>
      <name val="Arial"/>
      <family val="2"/>
    </font>
    <font>
      <b/>
      <sz val="10"/>
      <name val="Gill Sans MT Light"/>
      <family val="2"/>
    </font>
    <font>
      <sz val="12"/>
      <name val="Times New Roman"/>
      <family val="1"/>
    </font>
    <font>
      <sz val="10.5"/>
      <name val="Lucida Sans"/>
      <family val="2"/>
    </font>
    <font>
      <sz val="10"/>
      <color theme="1"/>
      <name val="Lucida Sans"/>
      <family val="2"/>
    </font>
    <font>
      <sz val="11"/>
      <color theme="1"/>
      <name val="Calibri"/>
      <family val="2"/>
      <scheme val="minor"/>
    </font>
    <font>
      <b/>
      <sz val="10"/>
      <color rgb="FF0070C0"/>
      <name val="Lucida Sans"/>
      <family val="2"/>
    </font>
    <font>
      <sz val="10"/>
      <color theme="0"/>
      <name val="Lucida Sans"/>
      <family val="2"/>
    </font>
    <font>
      <b/>
      <sz val="10"/>
      <color theme="1" tint="-4.9989318521683403E-2"/>
      <name val="Lucida Sans"/>
      <family val="2"/>
    </font>
    <font>
      <b/>
      <sz val="14"/>
      <color theme="1" tint="-4.9989318521683403E-2"/>
      <name val="Lucida Sans"/>
      <family val="2"/>
    </font>
    <font>
      <b/>
      <sz val="10"/>
      <color theme="1"/>
      <name val="Lucida Sans"/>
      <family val="2"/>
    </font>
    <font>
      <b/>
      <u/>
      <sz val="12"/>
      <color theme="0"/>
      <name val="Lucida Sans"/>
      <family val="2"/>
    </font>
    <font>
      <b/>
      <sz val="12"/>
      <color theme="0"/>
      <name val="Lucida Sans"/>
      <family val="2"/>
    </font>
    <font>
      <sz val="12"/>
      <color theme="5"/>
      <name val="Lucida Sans"/>
      <family val="2"/>
    </font>
    <font>
      <i/>
      <sz val="10"/>
      <color theme="5"/>
      <name val="Lucida Sans"/>
      <family val="2"/>
    </font>
    <font>
      <i/>
      <sz val="10"/>
      <color theme="1" tint="-0.34998626667073579"/>
      <name val="Lucida Sans"/>
      <family val="2"/>
    </font>
    <font>
      <sz val="11"/>
      <name val="Lucida Sans"/>
      <family val="2"/>
    </font>
    <font>
      <b/>
      <sz val="11"/>
      <name val="Lucida Sans"/>
      <family val="2"/>
    </font>
    <font>
      <sz val="11"/>
      <color theme="0"/>
      <name val="Lucida Sans"/>
      <family val="2"/>
    </font>
    <font>
      <b/>
      <sz val="16"/>
      <color theme="1" tint="-4.9989318521683403E-2"/>
      <name val="Lucida Sans"/>
      <family val="2"/>
    </font>
    <font>
      <sz val="16"/>
      <color theme="1"/>
      <name val="Lucida Sans"/>
      <family val="2"/>
    </font>
    <font>
      <i/>
      <sz val="10"/>
      <color theme="1" tint="-0.249977111117893"/>
      <name val="Lucida Sans"/>
      <family val="2"/>
    </font>
    <font>
      <b/>
      <i/>
      <sz val="10"/>
      <color theme="1" tint="-0.14999847407452621"/>
      <name val="Lucida Sans"/>
      <family val="2"/>
    </font>
    <font>
      <sz val="10"/>
      <color rgb="FF0070C0"/>
      <name val="Lucida Sans"/>
      <family val="2"/>
    </font>
    <font>
      <b/>
      <sz val="11"/>
      <name val="Calibri"/>
      <family val="2"/>
      <scheme val="minor"/>
    </font>
    <font>
      <b/>
      <u/>
      <sz val="12"/>
      <color rgb="FF0070C0"/>
      <name val="Lucida Sans"/>
      <family val="2"/>
    </font>
    <font>
      <b/>
      <sz val="11"/>
      <color rgb="FF0070C0"/>
      <name val="Lucida Sans"/>
      <family val="2"/>
    </font>
    <font>
      <b/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Lucida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C0A82"/>
        <bgColor indexed="64"/>
      </patternFill>
    </fill>
    <fill>
      <patternFill patternType="solid">
        <fgColor rgb="FFCCC0DA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medium">
        <color rgb="FF3C0A82"/>
      </left>
      <right/>
      <top style="medium">
        <color rgb="FF3C0A82"/>
      </top>
      <bottom style="medium">
        <color indexed="64"/>
      </bottom>
      <diagonal/>
    </border>
    <border>
      <left/>
      <right/>
      <top style="medium">
        <color rgb="FF3C0A82"/>
      </top>
      <bottom style="medium">
        <color indexed="64"/>
      </bottom>
      <diagonal/>
    </border>
    <border>
      <left/>
      <right style="medium">
        <color rgb="FF3C0A82"/>
      </right>
      <top style="medium">
        <color rgb="FF3C0A82"/>
      </top>
      <bottom style="medium">
        <color indexed="64"/>
      </bottom>
      <diagonal/>
    </border>
    <border>
      <left style="medium">
        <color rgb="FF3C0A82"/>
      </left>
      <right/>
      <top/>
      <bottom/>
      <diagonal/>
    </border>
    <border>
      <left/>
      <right style="medium">
        <color rgb="FF3C0A82"/>
      </right>
      <top/>
      <bottom/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3C0A82"/>
      </right>
      <top style="thin">
        <color indexed="64"/>
      </top>
      <bottom style="thin">
        <color indexed="64"/>
      </bottom>
      <diagonal/>
    </border>
    <border>
      <left style="medium">
        <color rgb="FF3C0A82"/>
      </left>
      <right/>
      <top/>
      <bottom style="medium">
        <color rgb="FF3C0A82"/>
      </bottom>
      <diagonal/>
    </border>
    <border>
      <left/>
      <right/>
      <top/>
      <bottom style="medium">
        <color rgb="FF3C0A82"/>
      </bottom>
      <diagonal/>
    </border>
    <border>
      <left/>
      <right style="medium">
        <color rgb="FF3C0A82"/>
      </right>
      <top/>
      <bottom style="medium">
        <color rgb="FF3C0A82"/>
      </bottom>
      <diagonal/>
    </border>
    <border>
      <left style="medium">
        <color rgb="FF3C0A82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3C0A82"/>
      </right>
      <top style="thin">
        <color indexed="64"/>
      </top>
      <bottom style="thin">
        <color indexed="64"/>
      </bottom>
      <diagonal/>
    </border>
    <border>
      <left style="thin">
        <color rgb="FF3C0A82"/>
      </left>
      <right style="thin">
        <color rgb="FF3C0A82"/>
      </right>
      <top style="medium">
        <color rgb="FF3C0A82"/>
      </top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medium">
        <color indexed="64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medium">
        <color indexed="64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medium">
        <color indexed="64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indexed="64"/>
      </bottom>
      <diagonal/>
    </border>
    <border>
      <left style="medium">
        <color rgb="FF3C0A82"/>
      </left>
      <right/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 style="medium">
        <color rgb="FF3C0A82"/>
      </bottom>
      <diagonal/>
    </border>
    <border>
      <left/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medium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/>
      <top style="thin">
        <color rgb="FF3C0A82"/>
      </top>
      <bottom style="thin">
        <color rgb="FF3C0A82"/>
      </bottom>
      <diagonal/>
    </border>
    <border>
      <left/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/>
      <top style="medium">
        <color rgb="FF3C0A82"/>
      </top>
      <bottom style="thin">
        <color rgb="FF3C0A82"/>
      </bottom>
      <diagonal/>
    </border>
    <border>
      <left/>
      <right/>
      <top style="medium">
        <color rgb="FF3C0A82"/>
      </top>
      <bottom style="thin">
        <color rgb="FF3C0A82"/>
      </bottom>
      <diagonal/>
    </border>
    <border>
      <left/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/>
      <top style="thin">
        <color rgb="FF3C0A82"/>
      </top>
      <bottom style="medium">
        <color rgb="FF3C0A82"/>
      </bottom>
      <diagonal/>
    </border>
    <border>
      <left style="thin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medium">
        <color rgb="FF3C0A82"/>
      </bottom>
      <diagonal/>
    </border>
    <border>
      <left/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indexed="64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indexed="64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indexed="64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thin">
        <color indexed="64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indexed="64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indexed="64"/>
      </bottom>
      <diagonal/>
    </border>
    <border>
      <left style="medium">
        <color rgb="FF3C0A82"/>
      </left>
      <right/>
      <top/>
      <bottom style="medium">
        <color indexed="64"/>
      </bottom>
      <diagonal/>
    </border>
    <border>
      <left/>
      <right style="medium">
        <color rgb="FF3C0A82"/>
      </right>
      <top/>
      <bottom style="medium">
        <color indexed="64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medium">
        <color rgb="FF3C0A82"/>
      </left>
      <right style="thin">
        <color indexed="64"/>
      </right>
      <top style="medium">
        <color rgb="FF3C0A8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3C0A82"/>
      </top>
      <bottom style="thin">
        <color indexed="64"/>
      </bottom>
      <diagonal/>
    </border>
    <border>
      <left style="thin">
        <color indexed="64"/>
      </left>
      <right style="medium">
        <color rgb="FF3C0A82"/>
      </right>
      <top style="medium">
        <color rgb="FF3C0A82"/>
      </top>
      <bottom style="thin">
        <color indexed="64"/>
      </bottom>
      <diagonal/>
    </border>
    <border>
      <left style="medium">
        <color rgb="FF3C0A82"/>
      </left>
      <right/>
      <top style="medium">
        <color rgb="FF3C0A82"/>
      </top>
      <bottom style="medium">
        <color rgb="FF3C0A82"/>
      </bottom>
      <diagonal/>
    </border>
    <border>
      <left style="medium">
        <color rgb="FF3C0A82"/>
      </left>
      <right style="thin">
        <color indexed="64"/>
      </right>
      <top style="thin">
        <color indexed="64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/>
      <diagonal/>
    </border>
    <border>
      <left style="thin">
        <color rgb="FF3C0A82"/>
      </left>
      <right style="medium">
        <color rgb="FF3C0A82"/>
      </right>
      <top/>
      <bottom style="medium">
        <color rgb="FF3C0A82"/>
      </bottom>
      <diagonal/>
    </border>
    <border>
      <left style="medium">
        <color rgb="FF3C0A82"/>
      </left>
      <right/>
      <top style="medium">
        <color rgb="FF3C0A82"/>
      </top>
      <bottom/>
      <diagonal/>
    </border>
    <border>
      <left/>
      <right style="medium">
        <color rgb="FF3C0A82"/>
      </right>
      <top style="medium">
        <color rgb="FF3C0A82"/>
      </top>
      <bottom/>
      <diagonal/>
    </border>
    <border>
      <left style="medium">
        <color rgb="FF3C0A82"/>
      </left>
      <right style="medium">
        <color rgb="FF3C0A82"/>
      </right>
      <top style="medium">
        <color rgb="FF3C0A82"/>
      </top>
      <bottom/>
      <diagonal/>
    </border>
    <border>
      <left style="thin">
        <color rgb="FF3C0A82"/>
      </left>
      <right style="thin">
        <color rgb="FF3C0A82"/>
      </right>
      <top/>
      <bottom style="thin">
        <color rgb="FF3C0A82"/>
      </bottom>
      <diagonal/>
    </border>
    <border>
      <left style="medium">
        <color rgb="FF3C0A82"/>
      </left>
      <right style="medium">
        <color rgb="FF3C0A82"/>
      </right>
      <top/>
      <bottom style="medium">
        <color rgb="FF3C0A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3C0A82"/>
      </bottom>
      <diagonal/>
    </border>
    <border>
      <left style="thin">
        <color indexed="64"/>
      </left>
      <right style="medium">
        <color rgb="FF3C0A82"/>
      </right>
      <top style="thin">
        <color indexed="64"/>
      </top>
      <bottom style="medium">
        <color rgb="FF3C0A82"/>
      </bottom>
      <diagonal/>
    </border>
    <border>
      <left style="thin">
        <color rgb="FF3C0A82"/>
      </left>
      <right/>
      <top style="thin">
        <color indexed="64"/>
      </top>
      <bottom style="thin">
        <color rgb="FF3C0A82"/>
      </bottom>
      <diagonal/>
    </border>
    <border>
      <left/>
      <right/>
      <top style="thin">
        <color indexed="64"/>
      </top>
      <bottom style="thin">
        <color rgb="FF3C0A82"/>
      </bottom>
      <diagonal/>
    </border>
    <border>
      <left/>
      <right style="medium">
        <color rgb="FF3C0A82"/>
      </right>
      <top style="thin">
        <color indexed="64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theme="0"/>
      </bottom>
      <diagonal/>
    </border>
    <border>
      <left style="medium">
        <color rgb="FF3C0A82"/>
      </left>
      <right style="medium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 style="medium">
        <color rgb="FF3C0A82"/>
      </bottom>
      <diagonal/>
    </border>
    <border>
      <left style="medium">
        <color rgb="FF3C0A82"/>
      </left>
      <right/>
      <top/>
      <bottom style="thin">
        <color rgb="FF3C0A82"/>
      </bottom>
      <diagonal/>
    </border>
    <border>
      <left/>
      <right/>
      <top/>
      <bottom style="thin">
        <color rgb="FF3C0A82"/>
      </bottom>
      <diagonal/>
    </border>
    <border>
      <left/>
      <right style="thin">
        <color rgb="FF3C0A82"/>
      </right>
      <top/>
      <bottom style="thin">
        <color rgb="FF3C0A82"/>
      </bottom>
      <diagonal/>
    </border>
    <border>
      <left/>
      <right/>
      <top style="medium">
        <color rgb="FF3C0A82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3C0A82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3C0A82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/>
      <diagonal/>
    </border>
    <border>
      <left style="thin">
        <color rgb="FF3C0A82"/>
      </left>
      <right style="thin">
        <color rgb="FF3C0A82"/>
      </right>
      <top style="thin">
        <color rgb="FF3C0A82"/>
      </top>
      <bottom/>
      <diagonal/>
    </border>
    <border>
      <left style="thin">
        <color rgb="FF3C0A82"/>
      </left>
      <right style="medium">
        <color rgb="FF3C0A82"/>
      </right>
      <top style="thin">
        <color rgb="FF3C0A82"/>
      </top>
      <bottom/>
      <diagonal/>
    </border>
  </borders>
  <cellStyleXfs count="6">
    <xf numFmtId="0" fontId="0" fillId="0" borderId="0"/>
    <xf numFmtId="164" fontId="15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6" fillId="0" borderId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41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6" fillId="0" borderId="0" xfId="0" applyFont="1" applyAlignment="1">
      <alignment horizontal="left" indent="13"/>
    </xf>
    <xf numFmtId="0" fontId="4" fillId="0" borderId="0" xfId="0" applyFont="1" applyAlignment="1">
      <alignment horizontal="center"/>
    </xf>
    <xf numFmtId="0" fontId="8" fillId="0" borderId="0" xfId="2" applyFont="1" applyAlignment="1" applyProtection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justify"/>
    </xf>
    <xf numFmtId="0" fontId="11" fillId="0" borderId="0" xfId="0" applyFont="1" applyAlignment="1">
      <alignment horizontal="justify"/>
    </xf>
    <xf numFmtId="0" fontId="12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0" fontId="0" fillId="3" borderId="0" xfId="0" applyFill="1"/>
    <xf numFmtId="2" fontId="1" fillId="2" borderId="1" xfId="0" applyNumberFormat="1" applyFont="1" applyFill="1" applyBorder="1" applyAlignment="1">
      <alignment horizontal="center" vertical="center"/>
    </xf>
    <xf numFmtId="164" fontId="1" fillId="0" borderId="0" xfId="1" applyFont="1" applyAlignment="1">
      <alignment vertic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17" fontId="1" fillId="0" borderId="0" xfId="0" applyNumberFormat="1" applyFont="1"/>
    <xf numFmtId="3" fontId="1" fillId="0" borderId="0" xfId="0" applyNumberFormat="1" applyFont="1"/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0" applyFont="1"/>
    <xf numFmtId="0" fontId="1" fillId="3" borderId="0" xfId="0" applyFont="1" applyFill="1"/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left" vertical="center" indent="1"/>
    </xf>
    <xf numFmtId="0" fontId="3" fillId="3" borderId="0" xfId="0" applyFont="1" applyFill="1"/>
    <xf numFmtId="14" fontId="0" fillId="3" borderId="0" xfId="0" applyNumberFormat="1" applyFill="1"/>
    <xf numFmtId="0" fontId="4" fillId="3" borderId="0" xfId="0" applyFont="1" applyFill="1" applyAlignment="1">
      <alignment horizontal="left" indent="13"/>
    </xf>
    <xf numFmtId="0" fontId="5" fillId="3" borderId="0" xfId="0" applyFont="1" applyFill="1" applyAlignment="1">
      <alignment horizontal="left" indent="13"/>
    </xf>
    <xf numFmtId="0" fontId="6" fillId="3" borderId="0" xfId="0" applyFont="1" applyFill="1" applyAlignment="1">
      <alignment horizontal="left" indent="13"/>
    </xf>
    <xf numFmtId="0" fontId="6" fillId="3" borderId="0" xfId="0" applyFont="1" applyFill="1" applyAlignment="1">
      <alignment horizontal="left" indent="15"/>
    </xf>
    <xf numFmtId="0" fontId="22" fillId="3" borderId="0" xfId="0" applyFont="1" applyFill="1" applyAlignment="1">
      <alignment horizontal="right"/>
    </xf>
    <xf numFmtId="0" fontId="23" fillId="3" borderId="0" xfId="0" applyFont="1" applyFill="1" applyAlignment="1">
      <alignment horizontal="right"/>
    </xf>
    <xf numFmtId="0" fontId="24" fillId="3" borderId="0" xfId="0" applyFont="1" applyFill="1" applyAlignment="1">
      <alignment horizontal="right"/>
    </xf>
    <xf numFmtId="0" fontId="21" fillId="0" borderId="0" xfId="0" applyFont="1"/>
    <xf numFmtId="17" fontId="2" fillId="0" borderId="0" xfId="0" applyNumberFormat="1" applyFont="1"/>
    <xf numFmtId="3" fontId="2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0" fontId="21" fillId="4" borderId="1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7" fillId="0" borderId="12" xfId="0" applyFont="1" applyBorder="1" applyAlignment="1">
      <alignment horizontal="left" vertical="center" indent="1"/>
    </xf>
    <xf numFmtId="0" fontId="27" fillId="0" borderId="1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164" fontId="27" fillId="0" borderId="0" xfId="1" applyFont="1" applyBorder="1" applyAlignment="1">
      <alignment vertical="center"/>
    </xf>
    <xf numFmtId="164" fontId="27" fillId="0" borderId="11" xfId="1" applyFont="1" applyBorder="1" applyAlignment="1">
      <alignment vertical="center"/>
    </xf>
    <xf numFmtId="164" fontId="28" fillId="0" borderId="0" xfId="1" applyFont="1" applyBorder="1" applyAlignment="1">
      <alignment vertical="center"/>
    </xf>
    <xf numFmtId="164" fontId="28" fillId="0" borderId="11" xfId="1" applyFont="1" applyBorder="1" applyAlignment="1">
      <alignment vertical="center"/>
    </xf>
    <xf numFmtId="164" fontId="27" fillId="0" borderId="0" xfId="0" applyNumberFormat="1" applyFont="1" applyBorder="1" applyAlignment="1">
      <alignment vertical="center"/>
    </xf>
    <xf numFmtId="164" fontId="27" fillId="0" borderId="11" xfId="0" applyNumberFormat="1" applyFont="1" applyBorder="1" applyAlignment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1" fillId="0" borderId="0" xfId="1" applyFont="1" applyBorder="1" applyAlignment="1">
      <alignment vertical="center"/>
    </xf>
    <xf numFmtId="0" fontId="21" fillId="4" borderId="14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14" fontId="1" fillId="5" borderId="15" xfId="0" applyNumberFormat="1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indent="1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29" fillId="0" borderId="10" xfId="0" applyFont="1" applyBorder="1" applyAlignment="1">
      <alignment horizontal="center" vertical="center"/>
    </xf>
    <xf numFmtId="166" fontId="1" fillId="0" borderId="0" xfId="0" applyNumberFormat="1" applyFont="1" applyBorder="1" applyAlignment="1">
      <alignment vertical="center"/>
    </xf>
    <xf numFmtId="0" fontId="1" fillId="0" borderId="12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166" fontId="2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horizontal="center" vertical="center"/>
    </xf>
    <xf numFmtId="166" fontId="1" fillId="0" borderId="15" xfId="0" applyNumberFormat="1" applyFont="1" applyBorder="1" applyAlignment="1">
      <alignment horizontal="center" vertical="center"/>
    </xf>
    <xf numFmtId="166" fontId="1" fillId="0" borderId="0" xfId="0" applyNumberFormat="1" applyFont="1" applyBorder="1" applyAlignment="1">
      <alignment horizontal="left" vertical="center" indent="1"/>
    </xf>
    <xf numFmtId="0" fontId="1" fillId="0" borderId="14" xfId="0" applyFont="1" applyBorder="1" applyAlignment="1">
      <alignment horizontal="left" vertical="center" indent="1"/>
    </xf>
    <xf numFmtId="0" fontId="2" fillId="0" borderId="10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166" fontId="1" fillId="0" borderId="17" xfId="0" applyNumberFormat="1" applyFont="1" applyBorder="1" applyAlignment="1">
      <alignment vertical="center"/>
    </xf>
    <xf numFmtId="0" fontId="1" fillId="0" borderId="11" xfId="0" applyFont="1" applyBorder="1" applyAlignment="1">
      <alignment horizontal="left" vertical="center" indent="1"/>
    </xf>
    <xf numFmtId="0" fontId="17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left" vertical="center" indent="1"/>
    </xf>
    <xf numFmtId="0" fontId="1" fillId="0" borderId="10" xfId="0" applyFont="1" applyBorder="1" applyAlignment="1">
      <alignment horizontal="left" vertical="center" indent="2"/>
    </xf>
    <xf numFmtId="0" fontId="1" fillId="0" borderId="0" xfId="0" applyFont="1" applyBorder="1" applyAlignment="1">
      <alignment horizontal="left" vertical="center" indent="2"/>
    </xf>
    <xf numFmtId="0" fontId="1" fillId="0" borderId="11" xfId="0" applyFont="1" applyBorder="1" applyAlignment="1">
      <alignment horizontal="left" vertical="center" indent="2"/>
    </xf>
    <xf numFmtId="0" fontId="1" fillId="0" borderId="16" xfId="0" applyFont="1" applyBorder="1" applyAlignment="1">
      <alignment horizontal="left" vertical="center" indent="1"/>
    </xf>
    <xf numFmtId="0" fontId="1" fillId="0" borderId="17" xfId="0" applyFont="1" applyBorder="1" applyAlignment="1">
      <alignment horizontal="left" vertical="center" indent="1"/>
    </xf>
    <xf numFmtId="0" fontId="1" fillId="0" borderId="18" xfId="0" applyFont="1" applyBorder="1" applyAlignment="1">
      <alignment horizontal="left" vertical="center" indent="1"/>
    </xf>
    <xf numFmtId="0" fontId="1" fillId="0" borderId="23" xfId="0" applyFont="1" applyBorder="1" applyAlignment="1">
      <alignment horizontal="left" vertical="center" indent="1"/>
    </xf>
    <xf numFmtId="0" fontId="1" fillId="0" borderId="26" xfId="0" applyFont="1" applyBorder="1" applyAlignment="1">
      <alignment horizontal="left" vertical="center" indent="1"/>
    </xf>
    <xf numFmtId="166" fontId="1" fillId="5" borderId="26" xfId="0" applyNumberFormat="1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14" fontId="1" fillId="5" borderId="23" xfId="0" applyNumberFormat="1" applyFont="1" applyFill="1" applyBorder="1" applyAlignment="1">
      <alignment horizontal="center" vertical="center"/>
    </xf>
    <xf numFmtId="14" fontId="1" fillId="5" borderId="5" xfId="0" applyNumberFormat="1" applyFont="1" applyFill="1" applyBorder="1" applyAlignment="1">
      <alignment horizontal="center" vertical="center"/>
    </xf>
    <xf numFmtId="166" fontId="1" fillId="5" borderId="26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166" fontId="1" fillId="5" borderId="5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166" fontId="1" fillId="5" borderId="26" xfId="0" applyNumberFormat="1" applyFont="1" applyFill="1" applyBorder="1" applyAlignment="1">
      <alignment horizontal="left" vertical="center"/>
    </xf>
    <xf numFmtId="14" fontId="1" fillId="5" borderId="26" xfId="0" applyNumberFormat="1" applyFont="1" applyFill="1" applyBorder="1" applyAlignment="1">
      <alignment horizontal="center" vertical="center"/>
    </xf>
    <xf numFmtId="166" fontId="1" fillId="5" borderId="5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25" xfId="0" quotePrefix="1" applyFont="1" applyFill="1" applyBorder="1" applyAlignment="1">
      <alignment horizontal="center" vertical="center"/>
    </xf>
    <xf numFmtId="166" fontId="1" fillId="5" borderId="5" xfId="0" applyNumberFormat="1" applyFont="1" applyFill="1" applyBorder="1" applyAlignment="1">
      <alignment horizontal="center" vertical="center"/>
    </xf>
    <xf numFmtId="4" fontId="1" fillId="5" borderId="5" xfId="0" applyNumberFormat="1" applyFont="1" applyFill="1" applyBorder="1" applyAlignment="1">
      <alignment horizontal="center" vertical="center"/>
    </xf>
    <xf numFmtId="166" fontId="1" fillId="5" borderId="12" xfId="1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166" fontId="2" fillId="0" borderId="21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5" borderId="12" xfId="0" quotePrefix="1" applyFont="1" applyFill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166" fontId="1" fillId="5" borderId="23" xfId="0" applyNumberFormat="1" applyFont="1" applyFill="1" applyBorder="1" applyAlignment="1">
      <alignment horizontal="left" vertical="center"/>
    </xf>
    <xf numFmtId="0" fontId="1" fillId="0" borderId="21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165" fontId="1" fillId="0" borderId="17" xfId="0" applyNumberFormat="1" applyFont="1" applyBorder="1" applyAlignment="1">
      <alignment horizontal="center" vertical="center"/>
    </xf>
    <xf numFmtId="164" fontId="1" fillId="0" borderId="17" xfId="0" applyNumberFormat="1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21" fillId="4" borderId="22" xfId="0" applyFont="1" applyFill="1" applyBorder="1" applyAlignment="1">
      <alignment horizontal="left" vertical="center" wrapText="1"/>
    </xf>
    <xf numFmtId="15" fontId="21" fillId="4" borderId="23" xfId="0" applyNumberFormat="1" applyFont="1" applyFill="1" applyBorder="1" applyAlignment="1">
      <alignment horizontal="center" vertical="center" wrapText="1"/>
    </xf>
    <xf numFmtId="15" fontId="21" fillId="4" borderId="24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/>
    </xf>
    <xf numFmtId="166" fontId="14" fillId="5" borderId="5" xfId="0" applyNumberFormat="1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left" vertical="center" wrapText="1"/>
    </xf>
    <xf numFmtId="0" fontId="19" fillId="4" borderId="52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21" fillId="4" borderId="62" xfId="0" applyFont="1" applyFill="1" applyBorder="1" applyAlignment="1">
      <alignment horizontal="center" vertical="center" wrapText="1"/>
    </xf>
    <xf numFmtId="0" fontId="21" fillId="4" borderId="64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165" fontId="1" fillId="5" borderId="23" xfId="0" applyNumberFormat="1" applyFont="1" applyFill="1" applyBorder="1" applyAlignment="1">
      <alignment horizontal="center" vertical="center"/>
    </xf>
    <xf numFmtId="166" fontId="1" fillId="5" borderId="13" xfId="0" applyNumberFormat="1" applyFont="1" applyFill="1" applyBorder="1" applyAlignment="1">
      <alignment horizontal="center" vertical="center"/>
    </xf>
    <xf numFmtId="166" fontId="1" fillId="5" borderId="27" xfId="0" applyNumberFormat="1" applyFont="1" applyFill="1" applyBorder="1" applyAlignment="1">
      <alignment horizontal="center" vertical="center"/>
    </xf>
    <xf numFmtId="166" fontId="2" fillId="0" borderId="21" xfId="0" applyNumberFormat="1" applyFont="1" applyBorder="1" applyAlignment="1">
      <alignment horizontal="left" vertical="center"/>
    </xf>
    <xf numFmtId="166" fontId="1" fillId="0" borderId="26" xfId="0" applyNumberFormat="1" applyFont="1" applyFill="1" applyBorder="1" applyAlignment="1">
      <alignment horizontal="left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166" fontId="1" fillId="0" borderId="25" xfId="0" applyNumberFormat="1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center" vertical="center"/>
    </xf>
    <xf numFmtId="9" fontId="14" fillId="5" borderId="13" xfId="4" applyFont="1" applyFill="1" applyBorder="1" applyAlignment="1">
      <alignment horizontal="center" vertical="center" wrapText="1"/>
    </xf>
    <xf numFmtId="0" fontId="14" fillId="5" borderId="13" xfId="4" applyNumberFormat="1" applyFont="1" applyFill="1" applyBorder="1" applyAlignment="1">
      <alignment horizontal="center" vertical="center" wrapText="1"/>
    </xf>
    <xf numFmtId="2" fontId="1" fillId="5" borderId="1" xfId="0" applyNumberFormat="1" applyFont="1" applyFill="1" applyBorder="1" applyAlignment="1" applyProtection="1">
      <alignment horizontal="center" vertical="center"/>
      <protection locked="0"/>
    </xf>
    <xf numFmtId="164" fontId="1" fillId="5" borderId="5" xfId="0" applyNumberFormat="1" applyFont="1" applyFill="1" applyBorder="1" applyAlignment="1">
      <alignment horizontal="left" vertical="center"/>
    </xf>
    <xf numFmtId="0" fontId="1" fillId="0" borderId="23" xfId="0" applyFont="1" applyBorder="1" applyAlignment="1">
      <alignment horizontal="left" vertical="center" indent="1"/>
    </xf>
    <xf numFmtId="166" fontId="18" fillId="5" borderId="23" xfId="0" applyNumberFormat="1" applyFont="1" applyFill="1" applyBorder="1" applyAlignment="1">
      <alignment horizontal="center"/>
    </xf>
    <xf numFmtId="166" fontId="1" fillId="5" borderId="24" xfId="0" applyNumberFormat="1" applyFont="1" applyFill="1" applyBorder="1" applyAlignment="1">
      <alignment horizontal="center" vertical="center"/>
    </xf>
    <xf numFmtId="166" fontId="18" fillId="5" borderId="5" xfId="0" applyNumberFormat="1" applyFont="1" applyFill="1" applyBorder="1" applyAlignment="1">
      <alignment horizontal="center"/>
    </xf>
    <xf numFmtId="166" fontId="18" fillId="5" borderId="26" xfId="0" applyNumberFormat="1" applyFont="1" applyFill="1" applyBorder="1" applyAlignment="1">
      <alignment horizontal="center"/>
    </xf>
    <xf numFmtId="2" fontId="1" fillId="5" borderId="15" xfId="0" applyNumberFormat="1" applyFont="1" applyFill="1" applyBorder="1" applyAlignment="1" applyProtection="1">
      <alignment horizontal="center" vertical="center"/>
      <protection locked="0"/>
    </xf>
    <xf numFmtId="2" fontId="1" fillId="5" borderId="23" xfId="0" applyNumberFormat="1" applyFont="1" applyFill="1" applyBorder="1" applyAlignment="1">
      <alignment horizontal="center" vertical="center"/>
    </xf>
    <xf numFmtId="2" fontId="1" fillId="5" borderId="5" xfId="0" applyNumberFormat="1" applyFont="1" applyFill="1" applyBorder="1" applyAlignment="1">
      <alignment horizontal="center" vertical="center"/>
    </xf>
    <xf numFmtId="2" fontId="1" fillId="5" borderId="26" xfId="0" applyNumberFormat="1" applyFont="1" applyFill="1" applyBorder="1" applyAlignment="1">
      <alignment horizontal="center" vertical="center"/>
    </xf>
    <xf numFmtId="164" fontId="1" fillId="5" borderId="26" xfId="0" applyNumberFormat="1" applyFont="1" applyFill="1" applyBorder="1" applyAlignment="1">
      <alignment horizontal="left" vertical="center"/>
    </xf>
    <xf numFmtId="165" fontId="1" fillId="5" borderId="13" xfId="0" applyNumberFormat="1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21" fillId="4" borderId="62" xfId="0" applyFont="1" applyFill="1" applyBorder="1" applyAlignment="1">
      <alignment horizontal="center" vertical="center" wrapText="1"/>
    </xf>
    <xf numFmtId="166" fontId="1" fillId="5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20" fillId="4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83" xfId="0" applyFont="1" applyBorder="1" applyAlignment="1">
      <alignment horizontal="left" vertical="center"/>
    </xf>
    <xf numFmtId="0" fontId="1" fillId="0" borderId="36" xfId="0" applyFont="1" applyBorder="1" applyAlignment="1">
      <alignment vertical="center"/>
    </xf>
    <xf numFmtId="0" fontId="1" fillId="0" borderId="12" xfId="0" applyFont="1" applyBorder="1" applyAlignment="1">
      <alignment vertical="center" wrapText="1"/>
    </xf>
    <xf numFmtId="0" fontId="1" fillId="0" borderId="22" xfId="0" applyFont="1" applyBorder="1" applyAlignment="1">
      <alignment horizontal="center" vertical="center"/>
    </xf>
    <xf numFmtId="165" fontId="1" fillId="0" borderId="23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84" xfId="0" applyFont="1" applyBorder="1" applyAlignment="1">
      <alignment vertical="center"/>
    </xf>
    <xf numFmtId="0" fontId="1" fillId="0" borderId="84" xfId="0" applyFont="1" applyBorder="1" applyAlignment="1">
      <alignment horizontal="left" vertical="center" indent="1"/>
    </xf>
    <xf numFmtId="0" fontId="1" fillId="0" borderId="85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34" fillId="0" borderId="0" xfId="0" applyFont="1"/>
    <xf numFmtId="0" fontId="36" fillId="0" borderId="0" xfId="0" applyFont="1"/>
    <xf numFmtId="0" fontId="17" fillId="0" borderId="0" xfId="0" applyFont="1"/>
    <xf numFmtId="0" fontId="34" fillId="0" borderId="0" xfId="0" applyFont="1" applyAlignment="1">
      <alignment vertical="center"/>
    </xf>
    <xf numFmtId="0" fontId="34" fillId="0" borderId="0" xfId="0" applyFont="1" applyAlignment="1" applyProtection="1">
      <alignment vertical="center"/>
    </xf>
    <xf numFmtId="0" fontId="34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indent="1"/>
    </xf>
    <xf numFmtId="0" fontId="36" fillId="0" borderId="0" xfId="0" applyFont="1" applyFill="1"/>
    <xf numFmtId="9" fontId="34" fillId="0" borderId="0" xfId="0" applyNumberFormat="1" applyFont="1" applyAlignment="1">
      <alignment vertical="center"/>
    </xf>
    <xf numFmtId="43" fontId="1" fillId="0" borderId="0" xfId="5" applyFont="1" applyAlignment="1">
      <alignment vertical="center"/>
    </xf>
    <xf numFmtId="10" fontId="1" fillId="0" borderId="0" xfId="0" applyNumberFormat="1" applyFont="1" applyAlignment="1">
      <alignment vertical="center"/>
    </xf>
    <xf numFmtId="166" fontId="34" fillId="0" borderId="0" xfId="0" applyNumberFormat="1" applyFont="1" applyAlignment="1">
      <alignment vertical="center"/>
    </xf>
    <xf numFmtId="43" fontId="34" fillId="0" borderId="0" xfId="5" applyFont="1" applyAlignment="1">
      <alignment vertical="center"/>
    </xf>
    <xf numFmtId="0" fontId="1" fillId="5" borderId="5" xfId="0" applyFont="1" applyFill="1" applyBorder="1" applyAlignment="1">
      <alignment horizontal="left" vertical="center"/>
    </xf>
    <xf numFmtId="0" fontId="1" fillId="5" borderId="23" xfId="0" applyFont="1" applyFill="1" applyBorder="1" applyAlignment="1">
      <alignment horizontal="left" vertical="center"/>
    </xf>
    <xf numFmtId="167" fontId="34" fillId="0" borderId="0" xfId="0" applyNumberFormat="1" applyFont="1"/>
    <xf numFmtId="166" fontId="14" fillId="0" borderId="31" xfId="0" applyNumberFormat="1" applyFont="1" applyFill="1" applyBorder="1" applyAlignment="1">
      <alignment horizontal="center" vertical="center" wrapText="1"/>
    </xf>
    <xf numFmtId="9" fontId="14" fillId="0" borderId="72" xfId="4" applyNumberFormat="1" applyFont="1" applyFill="1" applyBorder="1" applyAlignment="1">
      <alignment horizontal="center" vertical="center" wrapText="1"/>
    </xf>
    <xf numFmtId="7" fontId="1" fillId="5" borderId="5" xfId="0" applyNumberFormat="1" applyFont="1" applyFill="1" applyBorder="1" applyAlignment="1">
      <alignment horizontal="right" vertical="center"/>
    </xf>
    <xf numFmtId="168" fontId="2" fillId="0" borderId="0" xfId="0" applyNumberFormat="1" applyFont="1" applyAlignment="1">
      <alignment horizontal="center" vertical="center"/>
    </xf>
    <xf numFmtId="166" fontId="1" fillId="5" borderId="5" xfId="0" applyNumberFormat="1" applyFont="1" applyFill="1" applyBorder="1" applyAlignment="1">
      <alignment horizontal="right" vertical="center"/>
    </xf>
    <xf numFmtId="0" fontId="1" fillId="5" borderId="86" xfId="0" applyFont="1" applyFill="1" applyBorder="1" applyAlignment="1">
      <alignment horizontal="center" vertical="center"/>
    </xf>
    <xf numFmtId="166" fontId="1" fillId="5" borderId="87" xfId="0" applyNumberFormat="1" applyFont="1" applyFill="1" applyBorder="1" applyAlignment="1">
      <alignment horizontal="left" vertical="center"/>
    </xf>
    <xf numFmtId="2" fontId="1" fillId="5" borderId="87" xfId="0" applyNumberFormat="1" applyFont="1" applyFill="1" applyBorder="1" applyAlignment="1">
      <alignment horizontal="center" vertical="center"/>
    </xf>
    <xf numFmtId="0" fontId="1" fillId="5" borderId="88" xfId="0" applyFont="1" applyFill="1" applyBorder="1" applyAlignment="1">
      <alignment horizontal="center" vertical="center"/>
    </xf>
    <xf numFmtId="0" fontId="1" fillId="0" borderId="86" xfId="0" applyFont="1" applyBorder="1" applyAlignment="1">
      <alignment horizontal="center" vertical="center"/>
    </xf>
    <xf numFmtId="0" fontId="42" fillId="0" borderId="0" xfId="0" applyFont="1"/>
    <xf numFmtId="167" fontId="42" fillId="0" borderId="0" xfId="0" applyNumberFormat="1" applyFont="1"/>
    <xf numFmtId="0" fontId="34" fillId="0" borderId="0" xfId="0" applyFont="1" applyFill="1" applyBorder="1"/>
    <xf numFmtId="0" fontId="0" fillId="0" borderId="0" xfId="0" applyFill="1" applyBorder="1"/>
    <xf numFmtId="0" fontId="17" fillId="0" borderId="0" xfId="0" applyFont="1" applyFill="1" applyBorder="1"/>
    <xf numFmtId="0" fontId="36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4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34" fillId="0" borderId="0" xfId="0" applyFont="1" applyFill="1" applyBorder="1" applyAlignment="1">
      <alignment horizontal="left" vertical="center" indent="1"/>
    </xf>
    <xf numFmtId="0" fontId="1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21" fillId="0" borderId="0" xfId="0" applyFont="1" applyFill="1" applyBorder="1"/>
    <xf numFmtId="17" fontId="1" fillId="0" borderId="0" xfId="0" applyNumberFormat="1" applyFont="1" applyFill="1" applyBorder="1"/>
    <xf numFmtId="3" fontId="1" fillId="0" borderId="0" xfId="0" applyNumberFormat="1" applyFont="1" applyFill="1" applyBorder="1"/>
    <xf numFmtId="166" fontId="34" fillId="0" borderId="0" xfId="0" applyNumberFormat="1" applyFont="1" applyFill="1" applyBorder="1"/>
    <xf numFmtId="0" fontId="2" fillId="0" borderId="0" xfId="0" applyFont="1" applyFill="1" applyBorder="1" applyAlignment="1" applyProtection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wrapText="1"/>
    </xf>
    <xf numFmtId="0" fontId="38" fillId="0" borderId="0" xfId="0" applyFont="1" applyFill="1" applyBorder="1" applyAlignment="1">
      <alignment wrapText="1"/>
    </xf>
    <xf numFmtId="14" fontId="24" fillId="3" borderId="0" xfId="0" applyNumberFormat="1" applyFont="1" applyFill="1" applyAlignment="1">
      <alignment horizontal="right"/>
    </xf>
    <xf numFmtId="0" fontId="0" fillId="0" borderId="0" xfId="0" applyAlignment="1"/>
    <xf numFmtId="0" fontId="34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left" vertical="center" indent="1"/>
    </xf>
    <xf numFmtId="0" fontId="27" fillId="5" borderId="13" xfId="0" applyFont="1" applyFill="1" applyBorder="1" applyAlignment="1">
      <alignment horizontal="left" vertical="center" indent="1"/>
    </xf>
    <xf numFmtId="14" fontId="27" fillId="5" borderId="5" xfId="0" applyNumberFormat="1" applyFont="1" applyFill="1" applyBorder="1" applyAlignment="1">
      <alignment horizontal="left" vertical="center" indent="1"/>
    </xf>
    <xf numFmtId="0" fontId="19" fillId="4" borderId="7" xfId="0" applyFont="1" applyFill="1" applyBorder="1" applyAlignment="1">
      <alignment horizontal="left" vertical="center"/>
    </xf>
    <xf numFmtId="0" fontId="19" fillId="4" borderId="8" xfId="0" applyFont="1" applyFill="1" applyBorder="1" applyAlignment="1">
      <alignment horizontal="left" vertical="center"/>
    </xf>
    <xf numFmtId="0" fontId="1" fillId="0" borderId="19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166" fontId="1" fillId="5" borderId="2" xfId="1" applyNumberFormat="1" applyFont="1" applyFill="1" applyBorder="1" applyAlignment="1" applyProtection="1">
      <alignment vertical="center"/>
      <protection locked="0"/>
    </xf>
    <xf numFmtId="166" fontId="1" fillId="5" borderId="20" xfId="1" applyNumberFormat="1" applyFont="1" applyFill="1" applyBorder="1" applyAlignment="1" applyProtection="1">
      <alignment vertical="center"/>
      <protection locked="0"/>
    </xf>
    <xf numFmtId="166" fontId="1" fillId="0" borderId="2" xfId="1" applyNumberFormat="1" applyFont="1" applyFill="1" applyBorder="1" applyAlignment="1" applyProtection="1">
      <alignment vertical="center"/>
      <protection locked="0"/>
    </xf>
    <xf numFmtId="166" fontId="1" fillId="0" borderId="20" xfId="1" applyNumberFormat="1" applyFont="1" applyFill="1" applyBorder="1" applyAlignment="1" applyProtection="1">
      <alignment vertical="center"/>
      <protection locked="0"/>
    </xf>
    <xf numFmtId="0" fontId="30" fillId="4" borderId="7" xfId="0" applyFont="1" applyFill="1" applyBorder="1" applyAlignment="1">
      <alignment horizontal="center" vertical="center"/>
    </xf>
    <xf numFmtId="0" fontId="30" fillId="4" borderId="8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left" vertical="center"/>
      <protection locked="0"/>
    </xf>
    <xf numFmtId="0" fontId="1" fillId="0" borderId="13" xfId="0" applyNumberFormat="1" applyFont="1" applyFill="1" applyBorder="1" applyAlignment="1" applyProtection="1">
      <alignment horizontal="left" vertical="center"/>
      <protection locked="0"/>
    </xf>
    <xf numFmtId="14" fontId="1" fillId="0" borderId="5" xfId="0" applyNumberFormat="1" applyFont="1" applyFill="1" applyBorder="1" applyAlignment="1" applyProtection="1">
      <alignment horizontal="left" vertical="center"/>
      <protection locked="0"/>
    </xf>
    <xf numFmtId="14" fontId="1" fillId="0" borderId="13" xfId="0" applyNumberFormat="1" applyFont="1" applyFill="1" applyBorder="1" applyAlignment="1" applyProtection="1">
      <alignment horizontal="left" vertical="center"/>
      <protection locked="0"/>
    </xf>
    <xf numFmtId="0" fontId="19" fillId="4" borderId="62" xfId="0" applyFont="1" applyFill="1" applyBorder="1" applyAlignment="1">
      <alignment horizontal="center" vertical="center"/>
    </xf>
    <xf numFmtId="0" fontId="19" fillId="4" borderId="63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166" fontId="1" fillId="5" borderId="1" xfId="1" applyNumberFormat="1" applyFont="1" applyFill="1" applyBorder="1" applyAlignment="1" applyProtection="1">
      <alignment vertical="center"/>
      <protection locked="0"/>
    </xf>
    <xf numFmtId="166" fontId="1" fillId="5" borderId="15" xfId="1" applyNumberFormat="1" applyFont="1" applyFill="1" applyBorder="1" applyAlignment="1" applyProtection="1">
      <alignment vertical="center"/>
      <protection locked="0"/>
    </xf>
    <xf numFmtId="166" fontId="1" fillId="0" borderId="1" xfId="1" applyNumberFormat="1" applyFont="1" applyFill="1" applyBorder="1" applyAlignment="1" applyProtection="1">
      <alignment vertical="center"/>
      <protection locked="0"/>
    </xf>
    <xf numFmtId="166" fontId="1" fillId="0" borderId="15" xfId="1" applyNumberFormat="1" applyFont="1" applyFill="1" applyBorder="1" applyAlignment="1" applyProtection="1">
      <alignment vertical="center"/>
      <protection locked="0"/>
    </xf>
    <xf numFmtId="14" fontId="1" fillId="5" borderId="1" xfId="0" applyNumberFormat="1" applyFont="1" applyFill="1" applyBorder="1" applyAlignment="1" applyProtection="1">
      <alignment horizontal="center" vertical="center"/>
      <protection locked="0"/>
    </xf>
    <xf numFmtId="14" fontId="1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5" borderId="19" xfId="0" applyFont="1" applyFill="1" applyBorder="1" applyAlignment="1" applyProtection="1">
      <alignment horizontal="left" vertical="center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1" fillId="5" borderId="3" xfId="0" applyFont="1" applyFill="1" applyBorder="1" applyAlignment="1" applyProtection="1">
      <alignment horizontal="left" vertical="center"/>
      <protection locked="0"/>
    </xf>
    <xf numFmtId="166" fontId="1" fillId="5" borderId="1" xfId="0" applyNumberFormat="1" applyFont="1" applyFill="1" applyBorder="1" applyAlignment="1" applyProtection="1">
      <alignment horizontal="center" vertical="center"/>
      <protection locked="0"/>
    </xf>
    <xf numFmtId="0" fontId="19" fillId="4" borderId="62" xfId="0" applyFont="1" applyFill="1" applyBorder="1" applyAlignment="1">
      <alignment horizontal="left" vertical="center"/>
    </xf>
    <xf numFmtId="0" fontId="19" fillId="4" borderId="78" xfId="0" applyFont="1" applyFill="1" applyBorder="1" applyAlignment="1">
      <alignment horizontal="left" vertical="center"/>
    </xf>
    <xf numFmtId="0" fontId="19" fillId="4" borderId="63" xfId="0" applyFont="1" applyFill="1" applyBorder="1" applyAlignment="1">
      <alignment horizontal="left" vertical="center"/>
    </xf>
    <xf numFmtId="0" fontId="19" fillId="4" borderId="52" xfId="0" applyFont="1" applyFill="1" applyBorder="1" applyAlignment="1">
      <alignment horizontal="left" vertical="center"/>
    </xf>
    <xf numFmtId="0" fontId="19" fillId="4" borderId="79" xfId="0" applyFont="1" applyFill="1" applyBorder="1" applyAlignment="1">
      <alignment horizontal="left" vertical="center"/>
    </xf>
    <xf numFmtId="0" fontId="19" fillId="4" borderId="53" xfId="0" applyFont="1" applyFill="1" applyBorder="1" applyAlignment="1">
      <alignment horizontal="left" vertical="center"/>
    </xf>
    <xf numFmtId="0" fontId="1" fillId="5" borderId="80" xfId="0" applyFont="1" applyFill="1" applyBorder="1" applyAlignment="1" applyProtection="1">
      <alignment horizontal="left" vertical="center"/>
      <protection locked="0"/>
    </xf>
    <xf numFmtId="0" fontId="1" fillId="5" borderId="81" xfId="0" applyFont="1" applyFill="1" applyBorder="1" applyAlignment="1" applyProtection="1">
      <alignment horizontal="left" vertical="center"/>
      <protection locked="0"/>
    </xf>
    <xf numFmtId="0" fontId="1" fillId="5" borderId="82" xfId="0" applyFont="1" applyFill="1" applyBorder="1" applyAlignment="1" applyProtection="1">
      <alignment horizontal="left" vertical="center"/>
      <protection locked="0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43" fontId="1" fillId="5" borderId="1" xfId="5" applyFont="1" applyFill="1" applyBorder="1" applyAlignment="1" applyProtection="1">
      <alignment horizontal="center" vertical="center"/>
      <protection locked="0"/>
    </xf>
    <xf numFmtId="43" fontId="1" fillId="5" borderId="15" xfId="5" applyFont="1" applyFill="1" applyBorder="1" applyAlignment="1" applyProtection="1">
      <alignment horizontal="center" vertical="center"/>
      <protection locked="0"/>
    </xf>
    <xf numFmtId="0" fontId="1" fillId="0" borderId="75" xfId="0" applyFont="1" applyBorder="1" applyAlignment="1">
      <alignment horizontal="left" vertical="center"/>
    </xf>
    <xf numFmtId="0" fontId="1" fillId="0" borderId="76" xfId="0" applyFont="1" applyBorder="1" applyAlignment="1">
      <alignment horizontal="left" vertical="center"/>
    </xf>
    <xf numFmtId="0" fontId="1" fillId="0" borderId="77" xfId="0" applyFont="1" applyBorder="1" applyAlignment="1">
      <alignment horizontal="left" vertical="center"/>
    </xf>
    <xf numFmtId="0" fontId="1" fillId="5" borderId="26" xfId="0" applyFont="1" applyFill="1" applyBorder="1" applyAlignment="1">
      <alignment horizontal="left" vertical="center" indent="1"/>
    </xf>
    <xf numFmtId="0" fontId="1" fillId="5" borderId="27" xfId="0" applyFont="1" applyFill="1" applyBorder="1" applyAlignment="1">
      <alignment horizontal="left" vertical="center" indent="1"/>
    </xf>
    <xf numFmtId="0" fontId="1" fillId="0" borderId="22" xfId="0" applyFont="1" applyBorder="1" applyAlignment="1">
      <alignment horizontal="left" vertical="center" indent="1"/>
    </xf>
    <xf numFmtId="0" fontId="1" fillId="0" borderId="25" xfId="0" applyFont="1" applyBorder="1" applyAlignment="1">
      <alignment horizontal="left" vertical="center" indent="1"/>
    </xf>
    <xf numFmtId="0" fontId="2" fillId="5" borderId="23" xfId="0" applyFont="1" applyFill="1" applyBorder="1" applyAlignment="1">
      <alignment horizontal="left" vertical="center" indent="1"/>
    </xf>
    <xf numFmtId="0" fontId="2" fillId="5" borderId="24" xfId="0" applyFont="1" applyFill="1" applyBorder="1" applyAlignment="1">
      <alignment horizontal="left" vertical="center" indent="1"/>
    </xf>
    <xf numFmtId="0" fontId="31" fillId="4" borderId="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left" vertical="center" indent="1"/>
    </xf>
    <xf numFmtId="0" fontId="1" fillId="0" borderId="13" xfId="0" applyNumberFormat="1" applyFont="1" applyFill="1" applyBorder="1" applyAlignment="1">
      <alignment horizontal="left" vertical="center" indent="1"/>
    </xf>
    <xf numFmtId="14" fontId="1" fillId="0" borderId="5" xfId="0" applyNumberFormat="1" applyFont="1" applyFill="1" applyBorder="1" applyAlignment="1">
      <alignment horizontal="left" vertical="center" indent="1"/>
    </xf>
    <xf numFmtId="0" fontId="1" fillId="5" borderId="23" xfId="0" applyFont="1" applyFill="1" applyBorder="1" applyAlignment="1">
      <alignment horizontal="left" vertical="center" indent="1"/>
    </xf>
    <xf numFmtId="0" fontId="1" fillId="5" borderId="24" xfId="0" applyFont="1" applyFill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5" borderId="6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 indent="1"/>
    </xf>
    <xf numFmtId="0" fontId="1" fillId="5" borderId="13" xfId="0" applyFont="1" applyFill="1" applyBorder="1" applyAlignment="1">
      <alignment horizontal="left" vertical="center" indent="1"/>
    </xf>
    <xf numFmtId="0" fontId="1" fillId="0" borderId="12" xfId="0" applyFont="1" applyBorder="1" applyAlignment="1">
      <alignment horizontal="left" vertical="center" indent="1"/>
    </xf>
    <xf numFmtId="0" fontId="1" fillId="0" borderId="23" xfId="0" applyFont="1" applyBorder="1" applyAlignment="1">
      <alignment horizontal="left" vertical="center" indent="1"/>
    </xf>
    <xf numFmtId="0" fontId="1" fillId="0" borderId="24" xfId="0" applyFont="1" applyBorder="1" applyAlignment="1">
      <alignment horizontal="left" vertical="center" indent="1"/>
    </xf>
    <xf numFmtId="7" fontId="1" fillId="0" borderId="5" xfId="0" applyNumberFormat="1" applyFont="1" applyFill="1" applyBorder="1" applyAlignment="1">
      <alignment horizontal="left" vertical="center"/>
    </xf>
    <xf numFmtId="7" fontId="0" fillId="0" borderId="13" xfId="0" applyNumberFormat="1" applyFill="1" applyBorder="1" applyAlignment="1">
      <alignment horizontal="left"/>
    </xf>
    <xf numFmtId="7" fontId="1" fillId="5" borderId="50" xfId="0" applyNumberFormat="1" applyFont="1" applyFill="1" applyBorder="1" applyAlignment="1">
      <alignment horizontal="left" vertical="center"/>
    </xf>
    <xf numFmtId="7" fontId="1" fillId="5" borderId="51" xfId="0" applyNumberFormat="1" applyFont="1" applyFill="1" applyBorder="1" applyAlignment="1">
      <alignment horizontal="left" vertical="center"/>
    </xf>
    <xf numFmtId="0" fontId="1" fillId="0" borderId="49" xfId="0" applyFont="1" applyBorder="1" applyAlignment="1">
      <alignment horizontal="left" vertical="center"/>
    </xf>
    <xf numFmtId="0" fontId="1" fillId="0" borderId="5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0" borderId="47" xfId="0" applyFont="1" applyBorder="1" applyAlignment="1">
      <alignment horizontal="left" vertical="center"/>
    </xf>
    <xf numFmtId="7" fontId="1" fillId="5" borderId="5" xfId="0" applyNumberFormat="1" applyFont="1" applyFill="1" applyBorder="1" applyAlignment="1">
      <alignment horizontal="left" vertical="center"/>
    </xf>
    <xf numFmtId="7" fontId="0" fillId="5" borderId="13" xfId="0" applyNumberFormat="1" applyFill="1" applyBorder="1" applyAlignment="1">
      <alignment horizontal="left"/>
    </xf>
    <xf numFmtId="0" fontId="18" fillId="5" borderId="42" xfId="0" applyNumberFormat="1" applyFont="1" applyFill="1" applyBorder="1" applyAlignment="1">
      <alignment horizontal="left" vertical="center"/>
    </xf>
    <xf numFmtId="0" fontId="18" fillId="5" borderId="36" xfId="0" applyNumberFormat="1" applyFont="1" applyFill="1" applyBorder="1" applyAlignment="1">
      <alignment horizontal="left" vertical="center"/>
    </xf>
    <xf numFmtId="0" fontId="18" fillId="5" borderId="43" xfId="0" applyNumberFormat="1" applyFont="1" applyFill="1" applyBorder="1" applyAlignment="1">
      <alignment horizontal="left" vertical="center"/>
    </xf>
    <xf numFmtId="14" fontId="18" fillId="5" borderId="42" xfId="0" applyNumberFormat="1" applyFont="1" applyFill="1" applyBorder="1" applyAlignment="1">
      <alignment horizontal="left" vertical="center"/>
    </xf>
    <xf numFmtId="7" fontId="1" fillId="0" borderId="47" xfId="0" applyNumberFormat="1" applyFont="1" applyFill="1" applyBorder="1" applyAlignment="1">
      <alignment horizontal="left" vertical="center"/>
    </xf>
    <xf numFmtId="7" fontId="1" fillId="0" borderId="48" xfId="0" applyNumberFormat="1" applyFont="1" applyFill="1" applyBorder="1" applyAlignment="1">
      <alignment horizontal="left" vertical="center"/>
    </xf>
    <xf numFmtId="0" fontId="21" fillId="4" borderId="29" xfId="0" applyFont="1" applyFill="1" applyBorder="1" applyAlignment="1">
      <alignment horizontal="center" vertical="center" wrapText="1"/>
    </xf>
    <xf numFmtId="0" fontId="21" fillId="4" borderId="5" xfId="0" applyFont="1" applyFill="1" applyBorder="1" applyAlignment="1">
      <alignment horizontal="center" vertical="center" wrapText="1"/>
    </xf>
    <xf numFmtId="0" fontId="30" fillId="4" borderId="9" xfId="0" applyFont="1" applyFill="1" applyBorder="1" applyAlignment="1">
      <alignment horizontal="center" vertical="center"/>
    </xf>
    <xf numFmtId="0" fontId="21" fillId="4" borderId="28" xfId="0" applyFont="1" applyFill="1" applyBorder="1" applyAlignment="1">
      <alignment horizontal="center" vertical="center" wrapText="1"/>
    </xf>
    <xf numFmtId="0" fontId="21" fillId="4" borderId="12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8" fillId="5" borderId="69" xfId="0" applyNumberFormat="1" applyFont="1" applyFill="1" applyBorder="1" applyAlignment="1">
      <alignment horizontal="left" vertical="center"/>
    </xf>
    <xf numFmtId="0" fontId="18" fillId="5" borderId="70" xfId="0" applyNumberFormat="1" applyFont="1" applyFill="1" applyBorder="1" applyAlignment="1">
      <alignment horizontal="left" vertical="center"/>
    </xf>
    <xf numFmtId="0" fontId="18" fillId="5" borderId="71" xfId="0" applyNumberFormat="1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5" borderId="5" xfId="0" applyFont="1" applyFill="1" applyBorder="1" applyAlignment="1">
      <alignment horizontal="left" vertical="center" wrapText="1"/>
    </xf>
    <xf numFmtId="0" fontId="21" fillId="4" borderId="64" xfId="0" applyFont="1" applyFill="1" applyBorder="1" applyAlignment="1">
      <alignment horizontal="center" vertical="center" wrapText="1"/>
    </xf>
    <xf numFmtId="0" fontId="21" fillId="4" borderId="66" xfId="0" applyFont="1" applyFill="1" applyBorder="1" applyAlignment="1">
      <alignment horizontal="center" vertical="center" wrapText="1"/>
    </xf>
    <xf numFmtId="0" fontId="21" fillId="4" borderId="62" xfId="0" applyFont="1" applyFill="1" applyBorder="1" applyAlignment="1">
      <alignment horizontal="center" vertical="center" wrapText="1"/>
    </xf>
    <xf numFmtId="0" fontId="21" fillId="4" borderId="63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1" fillId="5" borderId="5" xfId="0" applyNumberFormat="1" applyFont="1" applyFill="1" applyBorder="1" applyAlignment="1">
      <alignment horizontal="left" vertical="center"/>
    </xf>
    <xf numFmtId="0" fontId="1" fillId="5" borderId="13" xfId="0" applyNumberFormat="1" applyFont="1" applyFill="1" applyBorder="1" applyAlignment="1">
      <alignment horizontal="left" vertical="center"/>
    </xf>
    <xf numFmtId="14" fontId="1" fillId="5" borderId="5" xfId="0" applyNumberFormat="1" applyFont="1" applyFill="1" applyBorder="1" applyAlignment="1">
      <alignment horizontal="left" vertical="center"/>
    </xf>
    <xf numFmtId="0" fontId="1" fillId="0" borderId="5" xfId="0" applyNumberFormat="1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left" vertical="center"/>
    </xf>
    <xf numFmtId="14" fontId="1" fillId="0" borderId="5" xfId="0" applyNumberFormat="1" applyFont="1" applyFill="1" applyBorder="1" applyAlignment="1">
      <alignment horizontal="left" vertical="center"/>
    </xf>
    <xf numFmtId="0" fontId="1" fillId="5" borderId="42" xfId="0" applyFont="1" applyFill="1" applyBorder="1" applyAlignment="1">
      <alignment horizontal="left" vertical="center" wrapText="1"/>
    </xf>
    <xf numFmtId="0" fontId="1" fillId="5" borderId="37" xfId="0" applyFont="1" applyFill="1" applyBorder="1" applyAlignment="1">
      <alignment horizontal="left" vertical="center" wrapText="1"/>
    </xf>
    <xf numFmtId="0" fontId="21" fillId="4" borderId="23" xfId="0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73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74" xfId="0" applyFont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0" fontId="1" fillId="5" borderId="23" xfId="0" applyFont="1" applyFill="1" applyBorder="1" applyAlignment="1">
      <alignment horizontal="left" vertical="center"/>
    </xf>
    <xf numFmtId="0" fontId="1" fillId="5" borderId="42" xfId="0" applyFont="1" applyFill="1" applyBorder="1" applyAlignment="1">
      <alignment horizontal="left" vertical="center"/>
    </xf>
    <xf numFmtId="0" fontId="1" fillId="5" borderId="37" xfId="0" applyFont="1" applyFill="1" applyBorder="1" applyAlignment="1">
      <alignment horizontal="left" vertical="center"/>
    </xf>
    <xf numFmtId="0" fontId="1" fillId="5" borderId="26" xfId="0" applyFont="1" applyFill="1" applyBorder="1" applyAlignment="1">
      <alignment horizontal="left" vertical="center"/>
    </xf>
    <xf numFmtId="0" fontId="21" fillId="4" borderId="27" xfId="0" applyFont="1" applyFill="1" applyBorder="1" applyAlignment="1">
      <alignment horizontal="center" vertical="center" wrapText="1"/>
    </xf>
    <xf numFmtId="0" fontId="21" fillId="4" borderId="60" xfId="0" applyFont="1" applyFill="1" applyBorder="1" applyAlignment="1">
      <alignment horizontal="center" vertical="center" wrapText="1"/>
    </xf>
    <xf numFmtId="0" fontId="21" fillId="4" borderId="61" xfId="0" applyFont="1" applyFill="1" applyBorder="1" applyAlignment="1">
      <alignment horizontal="center" vertical="center" wrapText="1"/>
    </xf>
    <xf numFmtId="0" fontId="21" fillId="4" borderId="58" xfId="0" applyFont="1" applyFill="1" applyBorder="1" applyAlignment="1">
      <alignment horizontal="center" vertical="center" wrapText="1"/>
    </xf>
    <xf numFmtId="0" fontId="21" fillId="4" borderId="4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1" fillId="4" borderId="56" xfId="0" applyFont="1" applyFill="1" applyBorder="1" applyAlignment="1">
      <alignment horizontal="center" vertical="center" wrapText="1"/>
    </xf>
    <xf numFmtId="0" fontId="21" fillId="4" borderId="67" xfId="0" applyFont="1" applyFill="1" applyBorder="1" applyAlignment="1">
      <alignment horizontal="center" vertical="center" wrapText="1"/>
    </xf>
    <xf numFmtId="0" fontId="21" fillId="4" borderId="57" xfId="0" applyFont="1" applyFill="1" applyBorder="1" applyAlignment="1">
      <alignment horizontal="center" vertical="center" wrapText="1"/>
    </xf>
    <xf numFmtId="0" fontId="21" fillId="4" borderId="68" xfId="0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7" fontId="1" fillId="0" borderId="5" xfId="0" applyNumberFormat="1" applyFont="1" applyFill="1" applyBorder="1" applyAlignment="1">
      <alignment horizontal="left" vertical="center"/>
    </xf>
    <xf numFmtId="167" fontId="1" fillId="5" borderId="5" xfId="0" applyNumberFormat="1" applyFont="1" applyFill="1" applyBorder="1" applyAlignment="1">
      <alignment horizontal="left" vertical="center"/>
    </xf>
    <xf numFmtId="0" fontId="21" fillId="4" borderId="55" xfId="0" applyFont="1" applyFill="1" applyBorder="1" applyAlignment="1">
      <alignment horizontal="center" vertical="center" wrapText="1"/>
    </xf>
    <xf numFmtId="0" fontId="21" fillId="4" borderId="59" xfId="0" applyFont="1" applyFill="1" applyBorder="1" applyAlignment="1">
      <alignment horizontal="center" vertical="center" wrapText="1"/>
    </xf>
    <xf numFmtId="167" fontId="1" fillId="0" borderId="65" xfId="0" applyNumberFormat="1" applyFont="1" applyFill="1" applyBorder="1" applyAlignment="1">
      <alignment horizontal="left" vertical="center"/>
    </xf>
  </cellXfs>
  <cellStyles count="6">
    <cellStyle name="Comma" xfId="5" builtinId="3"/>
    <cellStyle name="Currency" xfId="1" builtinId="4"/>
    <cellStyle name="Hyperlink" xfId="2" builtinId="8"/>
    <cellStyle name="Normal" xfId="0" builtinId="0"/>
    <cellStyle name="Normal 2" xfId="3"/>
    <cellStyle name="Percent" xfId="4" builtinId="5"/>
  </cellStyles>
  <dxfs count="0"/>
  <tableStyles count="0" defaultTableStyle="TableStyleMedium9" defaultPivotStyle="PivotStyleLight16"/>
  <colors>
    <mruColors>
      <color rgb="FFCCC0DA"/>
      <color rgb="FF3C0A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22</xdr:row>
      <xdr:rowOff>0</xdr:rowOff>
    </xdr:from>
    <xdr:to>
      <xdr:col>16</xdr:col>
      <xdr:colOff>24765</xdr:colOff>
      <xdr:row>22</xdr:row>
      <xdr:rowOff>24765</xdr:rowOff>
    </xdr:to>
    <xdr:sp macro="" textlink="">
      <xdr:nvSpPr>
        <xdr:cNvPr id="2714" name="Picture 1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>
          <a:spLocks noChangeAspect="1"/>
        </xdr:cNvSpPr>
      </xdr:nvSpPr>
      <xdr:spPr bwMode="auto">
        <a:xfrm>
          <a:off x="10315575" y="3400425"/>
          <a:ext cx="285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85</xdr:row>
      <xdr:rowOff>0</xdr:rowOff>
    </xdr:from>
    <xdr:to>
      <xdr:col>14</xdr:col>
      <xdr:colOff>406214</xdr:colOff>
      <xdr:row>95</xdr:row>
      <xdr:rowOff>92941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40A57E-089B-4908-9E0F-926CF2FCD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8471" y="14141824"/>
          <a:ext cx="3962400" cy="2048256"/>
        </a:xfrm>
        <a:prstGeom prst="rect">
          <a:avLst/>
        </a:prstGeom>
      </xdr:spPr>
    </xdr:pic>
    <xdr:clientData/>
  </xdr:twoCellAnchor>
  <xdr:twoCellAnchor editAs="oneCell">
    <xdr:from>
      <xdr:col>8</xdr:col>
      <xdr:colOff>481853</xdr:colOff>
      <xdr:row>1</xdr:row>
      <xdr:rowOff>56028</xdr:rowOff>
    </xdr:from>
    <xdr:to>
      <xdr:col>12</xdr:col>
      <xdr:colOff>601308</xdr:colOff>
      <xdr:row>9</xdr:row>
      <xdr:rowOff>22411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DBA0713-3819-4675-8DFC-AE7C92F11EC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5950324" y="246528"/>
          <a:ext cx="2857500" cy="1680883"/>
        </a:xfrm>
        <a:prstGeom prst="rect">
          <a:avLst/>
        </a:prstGeom>
      </xdr:spPr>
    </xdr:pic>
    <xdr:clientData/>
  </xdr:twoCellAnchor>
  <xdr:twoCellAnchor editAs="oneCell">
    <xdr:from>
      <xdr:col>1</xdr:col>
      <xdr:colOff>582707</xdr:colOff>
      <xdr:row>18</xdr:row>
      <xdr:rowOff>89076</xdr:rowOff>
    </xdr:from>
    <xdr:to>
      <xdr:col>10</xdr:col>
      <xdr:colOff>679749</xdr:colOff>
      <xdr:row>52</xdr:row>
      <xdr:rowOff>79683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C922ADE-690D-4B3F-863B-654BBE1F0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1089" y="4324900"/>
          <a:ext cx="6652484" cy="659087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11</xdr:row>
      <xdr:rowOff>0</xdr:rowOff>
    </xdr:from>
    <xdr:to>
      <xdr:col>5</xdr:col>
      <xdr:colOff>0</xdr:colOff>
      <xdr:row>13</xdr:row>
      <xdr:rowOff>50763</xdr:rowOff>
    </xdr:to>
    <xdr:pic>
      <xdr:nvPicPr>
        <xdr:cNvPr id="15307" name="Picture 2" descr="ChandlerKBS Logo Colour Small.jpg">
          <a:extLst>
            <a:ext uri="{FF2B5EF4-FFF2-40B4-BE49-F238E27FC236}">
              <a16:creationId xmlns:a16="http://schemas.microsoft.com/office/drawing/2014/main" id="{00000000-0008-0000-0900-0000CB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92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0</xdr:colOff>
      <xdr:row>13</xdr:row>
      <xdr:rowOff>50763</xdr:rowOff>
    </xdr:to>
    <xdr:pic>
      <xdr:nvPicPr>
        <xdr:cNvPr id="15308" name="Picture 3" descr="ChandlerKBS Logo Colour Small.jpg">
          <a:extLst>
            <a:ext uri="{FF2B5EF4-FFF2-40B4-BE49-F238E27FC236}">
              <a16:creationId xmlns:a16="http://schemas.microsoft.com/office/drawing/2014/main" id="{00000000-0008-0000-0900-0000CC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627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0</xdr:colOff>
      <xdr:row>13</xdr:row>
      <xdr:rowOff>50763</xdr:rowOff>
    </xdr:to>
    <xdr:pic>
      <xdr:nvPicPr>
        <xdr:cNvPr id="15309" name="Picture 4" descr="ChandlerKBS Logo Colour Small.jpg">
          <a:extLst>
            <a:ext uri="{FF2B5EF4-FFF2-40B4-BE49-F238E27FC236}">
              <a16:creationId xmlns:a16="http://schemas.microsoft.com/office/drawing/2014/main" id="{00000000-0008-0000-0900-0000CD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627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0</xdr:colOff>
      <xdr:row>13</xdr:row>
      <xdr:rowOff>50763</xdr:rowOff>
    </xdr:to>
    <xdr:pic>
      <xdr:nvPicPr>
        <xdr:cNvPr id="15310" name="Picture 5" descr="ChandlerKBS Logo Colour Small.jpg">
          <a:extLst>
            <a:ext uri="{FF2B5EF4-FFF2-40B4-BE49-F238E27FC236}">
              <a16:creationId xmlns:a16="http://schemas.microsoft.com/office/drawing/2014/main" id="{00000000-0008-0000-0900-0000CE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627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11</xdr:row>
      <xdr:rowOff>0</xdr:rowOff>
    </xdr:from>
    <xdr:to>
      <xdr:col>5</xdr:col>
      <xdr:colOff>0</xdr:colOff>
      <xdr:row>13</xdr:row>
      <xdr:rowOff>50763</xdr:rowOff>
    </xdr:to>
    <xdr:pic>
      <xdr:nvPicPr>
        <xdr:cNvPr id="15311" name="Picture 6" descr="ChandlerKBS Logo Colour Small.jpg">
          <a:extLst>
            <a:ext uri="{FF2B5EF4-FFF2-40B4-BE49-F238E27FC236}">
              <a16:creationId xmlns:a16="http://schemas.microsoft.com/office/drawing/2014/main" id="{00000000-0008-0000-0900-0000CF3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6292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561975</xdr:colOff>
      <xdr:row>0</xdr:row>
      <xdr:rowOff>19050</xdr:rowOff>
    </xdr:from>
    <xdr:to>
      <xdr:col>5</xdr:col>
      <xdr:colOff>1088592</xdr:colOff>
      <xdr:row>4</xdr:row>
      <xdr:rowOff>123574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5C0BB9E-1DC0-45EA-9399-A1599D6ECF3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7524750" y="19050"/>
          <a:ext cx="1732482" cy="9331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13</xdr:row>
      <xdr:rowOff>0</xdr:rowOff>
    </xdr:from>
    <xdr:to>
      <xdr:col>5</xdr:col>
      <xdr:colOff>0</xdr:colOff>
      <xdr:row>14</xdr:row>
      <xdr:rowOff>152400</xdr:rowOff>
    </xdr:to>
    <xdr:pic>
      <xdr:nvPicPr>
        <xdr:cNvPr id="28328" name="Picture 2" descr="ChandlerKBS Logo Colour Small.jpg">
          <a:extLst>
            <a:ext uri="{FF2B5EF4-FFF2-40B4-BE49-F238E27FC236}">
              <a16:creationId xmlns:a16="http://schemas.microsoft.com/office/drawing/2014/main" id="{00000000-0008-0000-0A00-0000A86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15375" y="11715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0</xdr:colOff>
      <xdr:row>14</xdr:row>
      <xdr:rowOff>152400</xdr:rowOff>
    </xdr:to>
    <xdr:pic>
      <xdr:nvPicPr>
        <xdr:cNvPr id="28329" name="Picture 3" descr="ChandlerKBS Logo Colour Small.jpg">
          <a:extLst>
            <a:ext uri="{FF2B5EF4-FFF2-40B4-BE49-F238E27FC236}">
              <a16:creationId xmlns:a16="http://schemas.microsoft.com/office/drawing/2014/main" id="{00000000-0008-0000-0A00-0000A96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00850" y="11715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0</xdr:colOff>
      <xdr:row>14</xdr:row>
      <xdr:rowOff>152400</xdr:rowOff>
    </xdr:to>
    <xdr:pic>
      <xdr:nvPicPr>
        <xdr:cNvPr id="28330" name="Picture 4" descr="ChandlerKBS Logo Colour Small.jpg">
          <a:extLst>
            <a:ext uri="{FF2B5EF4-FFF2-40B4-BE49-F238E27FC236}">
              <a16:creationId xmlns:a16="http://schemas.microsoft.com/office/drawing/2014/main" id="{00000000-0008-0000-0A00-0000AA6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00850" y="11715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13</xdr:row>
      <xdr:rowOff>0</xdr:rowOff>
    </xdr:from>
    <xdr:to>
      <xdr:col>4</xdr:col>
      <xdr:colOff>0</xdr:colOff>
      <xdr:row>14</xdr:row>
      <xdr:rowOff>152400</xdr:rowOff>
    </xdr:to>
    <xdr:pic>
      <xdr:nvPicPr>
        <xdr:cNvPr id="28331" name="Picture 5" descr="ChandlerKBS Logo Colour Small.jpg">
          <a:extLst>
            <a:ext uri="{FF2B5EF4-FFF2-40B4-BE49-F238E27FC236}">
              <a16:creationId xmlns:a16="http://schemas.microsoft.com/office/drawing/2014/main" id="{00000000-0008-0000-0A00-0000AB6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00850" y="11715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13</xdr:row>
      <xdr:rowOff>0</xdr:rowOff>
    </xdr:from>
    <xdr:to>
      <xdr:col>5</xdr:col>
      <xdr:colOff>0</xdr:colOff>
      <xdr:row>14</xdr:row>
      <xdr:rowOff>152400</xdr:rowOff>
    </xdr:to>
    <xdr:pic>
      <xdr:nvPicPr>
        <xdr:cNvPr id="28332" name="Picture 6" descr="ChandlerKBS Logo Colour Small.jpg">
          <a:extLst>
            <a:ext uri="{FF2B5EF4-FFF2-40B4-BE49-F238E27FC236}">
              <a16:creationId xmlns:a16="http://schemas.microsoft.com/office/drawing/2014/main" id="{00000000-0008-0000-0A00-0000AC6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715375" y="117157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114300</xdr:colOff>
      <xdr:row>1</xdr:row>
      <xdr:rowOff>0</xdr:rowOff>
    </xdr:from>
    <xdr:to>
      <xdr:col>4</xdr:col>
      <xdr:colOff>1846782</xdr:colOff>
      <xdr:row>6</xdr:row>
      <xdr:rowOff>135004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5AE18DF-7F7A-41DF-B7A4-100D3BAD454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7486650" y="161925"/>
          <a:ext cx="1732482" cy="93319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22</xdr:row>
      <xdr:rowOff>0</xdr:rowOff>
    </xdr:from>
    <xdr:to>
      <xdr:col>6</xdr:col>
      <xdr:colOff>0</xdr:colOff>
      <xdr:row>24</xdr:row>
      <xdr:rowOff>2568</xdr:rowOff>
    </xdr:to>
    <xdr:pic>
      <xdr:nvPicPr>
        <xdr:cNvPr id="2" name="Picture 2" descr="ChandlerKBS Logo Colour Small.jpg">
          <a:extLst>
            <a:ext uri="{FF2B5EF4-FFF2-40B4-BE49-F238E27FC236}">
              <a16:creationId xmlns:a16="http://schemas.microsoft.com/office/drawing/2014/main" id="{B30B0F88-B609-4A1C-AC10-3B97A70B6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04320" y="5280660"/>
          <a:ext cx="0" cy="32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0</xdr:colOff>
      <xdr:row>24</xdr:row>
      <xdr:rowOff>2568</xdr:rowOff>
    </xdr:to>
    <xdr:pic>
      <xdr:nvPicPr>
        <xdr:cNvPr id="3" name="Picture 3" descr="ChandlerKBS Logo Colour Small.jpg">
          <a:extLst>
            <a:ext uri="{FF2B5EF4-FFF2-40B4-BE49-F238E27FC236}">
              <a16:creationId xmlns:a16="http://schemas.microsoft.com/office/drawing/2014/main" id="{B6B8CBCF-614A-491A-A1A9-5382077E3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04320" y="5280660"/>
          <a:ext cx="0" cy="32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0</xdr:colOff>
      <xdr:row>24</xdr:row>
      <xdr:rowOff>2568</xdr:rowOff>
    </xdr:to>
    <xdr:pic>
      <xdr:nvPicPr>
        <xdr:cNvPr id="4" name="Picture 4" descr="ChandlerKBS Logo Colour Small.jpg">
          <a:extLst>
            <a:ext uri="{FF2B5EF4-FFF2-40B4-BE49-F238E27FC236}">
              <a16:creationId xmlns:a16="http://schemas.microsoft.com/office/drawing/2014/main" id="{36C3383D-BA23-4D69-A78D-EA58CA8C2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04320" y="5280660"/>
          <a:ext cx="0" cy="32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0</xdr:colOff>
      <xdr:row>24</xdr:row>
      <xdr:rowOff>2568</xdr:rowOff>
    </xdr:to>
    <xdr:pic>
      <xdr:nvPicPr>
        <xdr:cNvPr id="5" name="Picture 5" descr="ChandlerKBS Logo Colour Small.jpg">
          <a:extLst>
            <a:ext uri="{FF2B5EF4-FFF2-40B4-BE49-F238E27FC236}">
              <a16:creationId xmlns:a16="http://schemas.microsoft.com/office/drawing/2014/main" id="{D8182380-58B1-4DC4-8BBD-7C08C0EEE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04320" y="5280660"/>
          <a:ext cx="0" cy="32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0</xdr:colOff>
      <xdr:row>24</xdr:row>
      <xdr:rowOff>2568</xdr:rowOff>
    </xdr:to>
    <xdr:pic>
      <xdr:nvPicPr>
        <xdr:cNvPr id="6" name="Picture 6" descr="ChandlerKBS Logo Colour Small.jpg">
          <a:extLst>
            <a:ext uri="{FF2B5EF4-FFF2-40B4-BE49-F238E27FC236}">
              <a16:creationId xmlns:a16="http://schemas.microsoft.com/office/drawing/2014/main" id="{F3E3E49E-3ADE-4A06-94F3-C5E8E32C6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704320" y="5280660"/>
          <a:ext cx="0" cy="32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1866900</xdr:colOff>
      <xdr:row>0</xdr:row>
      <xdr:rowOff>115957</xdr:rowOff>
    </xdr:from>
    <xdr:to>
      <xdr:col>5</xdr:col>
      <xdr:colOff>1769506</xdr:colOff>
      <xdr:row>6</xdr:row>
      <xdr:rowOff>19048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F8F1BE2-93A8-425E-BF1B-62565DDCAA6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9669780" y="115957"/>
          <a:ext cx="1881901" cy="9451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901700</xdr:colOff>
      <xdr:row>0</xdr:row>
      <xdr:rowOff>50800</xdr:rowOff>
    </xdr:from>
    <xdr:to>
      <xdr:col>4</xdr:col>
      <xdr:colOff>1275282</xdr:colOff>
      <xdr:row>4</xdr:row>
      <xdr:rowOff>323599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5BBCC7-03B6-4701-9C91-7C695253016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5549900" y="50800"/>
          <a:ext cx="1732482" cy="9331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459442</xdr:colOff>
      <xdr:row>0</xdr:row>
      <xdr:rowOff>112059</xdr:rowOff>
    </xdr:from>
    <xdr:to>
      <xdr:col>6</xdr:col>
      <xdr:colOff>895852</xdr:colOff>
      <xdr:row>5</xdr:row>
      <xdr:rowOff>37961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960D53-8DEF-46BB-9A07-5316DB518CE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362266" y="112059"/>
          <a:ext cx="1732482" cy="9331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73478</xdr:rowOff>
    </xdr:from>
    <xdr:to>
      <xdr:col>6</xdr:col>
      <xdr:colOff>932926</xdr:colOff>
      <xdr:row>4</xdr:row>
      <xdr:rowOff>133098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D0B3B2-84EC-4929-B883-2C34320E241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6924675" y="73478"/>
          <a:ext cx="1723501" cy="92639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676275</xdr:colOff>
      <xdr:row>0</xdr:row>
      <xdr:rowOff>95250</xdr:rowOff>
    </xdr:from>
    <xdr:to>
      <xdr:col>6</xdr:col>
      <xdr:colOff>1234588</xdr:colOff>
      <xdr:row>4</xdr:row>
      <xdr:rowOff>158232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B570835-346A-410A-973C-AE0DF08DF91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5267325" y="95250"/>
          <a:ext cx="1726078" cy="9011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752475</xdr:colOff>
      <xdr:row>12</xdr:row>
      <xdr:rowOff>0</xdr:rowOff>
    </xdr:from>
    <xdr:to>
      <xdr:col>7</xdr:col>
      <xdr:colOff>752475</xdr:colOff>
      <xdr:row>14</xdr:row>
      <xdr:rowOff>114300</xdr:rowOff>
    </xdr:to>
    <xdr:pic>
      <xdr:nvPicPr>
        <xdr:cNvPr id="2" name="Picture 1" descr="ChandlerKBS Logo Colour Small.jpg">
          <a:extLst>
            <a:ext uri="{FF2B5EF4-FFF2-40B4-BE49-F238E27FC236}">
              <a16:creationId xmlns:a16="http://schemas.microsoft.com/office/drawing/2014/main" id="{5AC176D3-6F1C-4EEA-B2E3-76352E89C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27055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0</xdr:colOff>
      <xdr:row>14</xdr:row>
      <xdr:rowOff>114300</xdr:rowOff>
    </xdr:to>
    <xdr:pic>
      <xdr:nvPicPr>
        <xdr:cNvPr id="3" name="Picture 2" descr="ChandlerKBS Logo Colour Small.jpg">
          <a:extLst>
            <a:ext uri="{FF2B5EF4-FFF2-40B4-BE49-F238E27FC236}">
              <a16:creationId xmlns:a16="http://schemas.microsoft.com/office/drawing/2014/main" id="{752B3DD0-1998-4BF9-9BBE-0799A21B2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611100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0</xdr:colOff>
      <xdr:row>14</xdr:row>
      <xdr:rowOff>114300</xdr:rowOff>
    </xdr:to>
    <xdr:pic>
      <xdr:nvPicPr>
        <xdr:cNvPr id="4" name="Picture 3" descr="ChandlerKBS Logo Colour Small.jpg">
          <a:extLst>
            <a:ext uri="{FF2B5EF4-FFF2-40B4-BE49-F238E27FC236}">
              <a16:creationId xmlns:a16="http://schemas.microsoft.com/office/drawing/2014/main" id="{08990D38-9825-4A80-8B75-CE7C440AD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92840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0</xdr:colOff>
      <xdr:row>14</xdr:row>
      <xdr:rowOff>114300</xdr:rowOff>
    </xdr:to>
    <xdr:pic>
      <xdr:nvPicPr>
        <xdr:cNvPr id="5" name="Picture 4" descr="ChandlerKBS Logo Colour Small.jpg">
          <a:extLst>
            <a:ext uri="{FF2B5EF4-FFF2-40B4-BE49-F238E27FC236}">
              <a16:creationId xmlns:a16="http://schemas.microsoft.com/office/drawing/2014/main" id="{E629D5BB-90A6-4883-BBD7-413E929144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92840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0</xdr:colOff>
      <xdr:row>14</xdr:row>
      <xdr:rowOff>114300</xdr:rowOff>
    </xdr:to>
    <xdr:pic>
      <xdr:nvPicPr>
        <xdr:cNvPr id="6" name="Picture 5" descr="ChandlerKBS Logo Colour Small.jpg">
          <a:extLst>
            <a:ext uri="{FF2B5EF4-FFF2-40B4-BE49-F238E27FC236}">
              <a16:creationId xmlns:a16="http://schemas.microsoft.com/office/drawing/2014/main" id="{BF7AE2A7-91B8-41A9-9F77-CD9E523C5D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92840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0</xdr:colOff>
      <xdr:row>14</xdr:row>
      <xdr:rowOff>114300</xdr:rowOff>
    </xdr:to>
    <xdr:pic>
      <xdr:nvPicPr>
        <xdr:cNvPr id="7" name="Picture 6" descr="ChandlerKBS Logo Colour Small.jpg">
          <a:extLst>
            <a:ext uri="{FF2B5EF4-FFF2-40B4-BE49-F238E27FC236}">
              <a16:creationId xmlns:a16="http://schemas.microsoft.com/office/drawing/2014/main" id="{22C947C2-98B1-4B22-B2C5-FE0C8F3B0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611100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19</xdr:row>
      <xdr:rowOff>219075</xdr:rowOff>
    </xdr:from>
    <xdr:to>
      <xdr:col>7</xdr:col>
      <xdr:colOff>371475</xdr:colOff>
      <xdr:row>20</xdr:row>
      <xdr:rowOff>283845</xdr:rowOff>
    </xdr:to>
    <xdr:pic>
      <xdr:nvPicPr>
        <xdr:cNvPr id="8" name="Picture 1" descr="ChandlerKBS Logo Colour Small.jpg">
          <a:extLst>
            <a:ext uri="{FF2B5EF4-FFF2-40B4-BE49-F238E27FC236}">
              <a16:creationId xmlns:a16="http://schemas.microsoft.com/office/drawing/2014/main" id="{16165E8A-15CE-4E97-BB3F-589B01CEF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46055" y="5713095"/>
          <a:ext cx="0" cy="491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923925</xdr:colOff>
      <xdr:row>0</xdr:row>
      <xdr:rowOff>133350</xdr:rowOff>
    </xdr:from>
    <xdr:to>
      <xdr:col>10</xdr:col>
      <xdr:colOff>1201642</xdr:colOff>
      <xdr:row>5</xdr:row>
      <xdr:rowOff>69145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98775AD-0C78-40A1-B9A7-318E5AE94CB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13535025" y="133350"/>
          <a:ext cx="1870297" cy="95497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752475</xdr:colOff>
      <xdr:row>12</xdr:row>
      <xdr:rowOff>0</xdr:rowOff>
    </xdr:from>
    <xdr:to>
      <xdr:col>7</xdr:col>
      <xdr:colOff>752475</xdr:colOff>
      <xdr:row>14</xdr:row>
      <xdr:rowOff>114300</xdr:rowOff>
    </xdr:to>
    <xdr:pic>
      <xdr:nvPicPr>
        <xdr:cNvPr id="14281" name="Picture 1" descr="ChandlerKBS Logo Colour Small.jpg">
          <a:extLst>
            <a:ext uri="{FF2B5EF4-FFF2-40B4-BE49-F238E27FC236}">
              <a16:creationId xmlns:a16="http://schemas.microsoft.com/office/drawing/2014/main" id="{00000000-0008-0000-0600-0000C93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29800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0</xdr:colOff>
      <xdr:row>14</xdr:row>
      <xdr:rowOff>114300</xdr:rowOff>
    </xdr:to>
    <xdr:pic>
      <xdr:nvPicPr>
        <xdr:cNvPr id="14282" name="Picture 2" descr="ChandlerKBS Logo Colour Small.jpg">
          <a:extLst>
            <a:ext uri="{FF2B5EF4-FFF2-40B4-BE49-F238E27FC236}">
              <a16:creationId xmlns:a16="http://schemas.microsoft.com/office/drawing/2014/main" id="{00000000-0008-0000-0600-0000CA3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0</xdr:colOff>
      <xdr:row>14</xdr:row>
      <xdr:rowOff>114300</xdr:rowOff>
    </xdr:to>
    <xdr:pic>
      <xdr:nvPicPr>
        <xdr:cNvPr id="14283" name="Picture 3" descr="ChandlerKBS Logo Colour Small.jpg">
          <a:extLst>
            <a:ext uri="{FF2B5EF4-FFF2-40B4-BE49-F238E27FC236}">
              <a16:creationId xmlns:a16="http://schemas.microsoft.com/office/drawing/2014/main" id="{00000000-0008-0000-0600-0000CB3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0</xdr:colOff>
      <xdr:row>14</xdr:row>
      <xdr:rowOff>114300</xdr:rowOff>
    </xdr:to>
    <xdr:pic>
      <xdr:nvPicPr>
        <xdr:cNvPr id="14284" name="Picture 4" descr="ChandlerKBS Logo Colour Small.jpg">
          <a:extLst>
            <a:ext uri="{FF2B5EF4-FFF2-40B4-BE49-F238E27FC236}">
              <a16:creationId xmlns:a16="http://schemas.microsoft.com/office/drawing/2014/main" id="{00000000-0008-0000-0600-0000CC3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0</xdr:colOff>
      <xdr:row>14</xdr:row>
      <xdr:rowOff>114300</xdr:rowOff>
    </xdr:to>
    <xdr:pic>
      <xdr:nvPicPr>
        <xdr:cNvPr id="14285" name="Picture 5" descr="ChandlerKBS Logo Colour Small.jpg">
          <a:extLst>
            <a:ext uri="{FF2B5EF4-FFF2-40B4-BE49-F238E27FC236}">
              <a16:creationId xmlns:a16="http://schemas.microsoft.com/office/drawing/2014/main" id="{00000000-0008-0000-0600-0000CD3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774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0</xdr:colOff>
      <xdr:row>14</xdr:row>
      <xdr:rowOff>114300</xdr:rowOff>
    </xdr:to>
    <xdr:pic>
      <xdr:nvPicPr>
        <xdr:cNvPr id="14286" name="Picture 6" descr="ChandlerKBS Logo Colour Small.jpg">
          <a:extLst>
            <a:ext uri="{FF2B5EF4-FFF2-40B4-BE49-F238E27FC236}">
              <a16:creationId xmlns:a16="http://schemas.microsoft.com/office/drawing/2014/main" id="{00000000-0008-0000-0600-0000CE3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7762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19</xdr:row>
      <xdr:rowOff>219075</xdr:rowOff>
    </xdr:from>
    <xdr:to>
      <xdr:col>7</xdr:col>
      <xdr:colOff>371475</xdr:colOff>
      <xdr:row>20</xdr:row>
      <xdr:rowOff>283845</xdr:rowOff>
    </xdr:to>
    <xdr:pic>
      <xdr:nvPicPr>
        <xdr:cNvPr id="8" name="Picture 1" descr="ChandlerKBS Logo Colour Small.jpg">
          <a:extLst>
            <a:ext uri="{FF2B5EF4-FFF2-40B4-BE49-F238E27FC236}">
              <a16:creationId xmlns:a16="http://schemas.microsoft.com/office/drawing/2014/main" id="{A9972CAA-DCD0-42EC-9D4E-97AB632E92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48800" y="4829175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923925</xdr:colOff>
      <xdr:row>0</xdr:row>
      <xdr:rowOff>133350</xdr:rowOff>
    </xdr:from>
    <xdr:to>
      <xdr:col>10</xdr:col>
      <xdr:colOff>1201642</xdr:colOff>
      <xdr:row>5</xdr:row>
      <xdr:rowOff>50095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46983B9-5F94-41E1-8310-8C9D7DAD91C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12401550" y="133350"/>
          <a:ext cx="1725517" cy="92639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752475</xdr:colOff>
      <xdr:row>12</xdr:row>
      <xdr:rowOff>0</xdr:rowOff>
    </xdr:from>
    <xdr:to>
      <xdr:col>7</xdr:col>
      <xdr:colOff>752475</xdr:colOff>
      <xdr:row>14</xdr:row>
      <xdr:rowOff>114300</xdr:rowOff>
    </xdr:to>
    <xdr:pic>
      <xdr:nvPicPr>
        <xdr:cNvPr id="2" name="Picture 1" descr="ChandlerKBS Logo Colour Small.jpg">
          <a:extLst>
            <a:ext uri="{FF2B5EF4-FFF2-40B4-BE49-F238E27FC236}">
              <a16:creationId xmlns:a16="http://schemas.microsoft.com/office/drawing/2014/main" id="{F734C79C-8DB7-4FE4-9E96-7F295F365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727055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0</xdr:colOff>
      <xdr:row>14</xdr:row>
      <xdr:rowOff>114300</xdr:rowOff>
    </xdr:to>
    <xdr:pic>
      <xdr:nvPicPr>
        <xdr:cNvPr id="3" name="Picture 2" descr="ChandlerKBS Logo Colour Small.jpg">
          <a:extLst>
            <a:ext uri="{FF2B5EF4-FFF2-40B4-BE49-F238E27FC236}">
              <a16:creationId xmlns:a16="http://schemas.microsoft.com/office/drawing/2014/main" id="{96A2F2E1-4A63-48F3-B4F4-3C988B9B3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611100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0</xdr:colOff>
      <xdr:row>14</xdr:row>
      <xdr:rowOff>114300</xdr:rowOff>
    </xdr:to>
    <xdr:pic>
      <xdr:nvPicPr>
        <xdr:cNvPr id="4" name="Picture 3" descr="ChandlerKBS Logo Colour Small.jpg">
          <a:extLst>
            <a:ext uri="{FF2B5EF4-FFF2-40B4-BE49-F238E27FC236}">
              <a16:creationId xmlns:a16="http://schemas.microsoft.com/office/drawing/2014/main" id="{2C1F8F81-2A24-485D-88AA-CE192999C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92840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0</xdr:colOff>
      <xdr:row>14</xdr:row>
      <xdr:rowOff>114300</xdr:rowOff>
    </xdr:to>
    <xdr:pic>
      <xdr:nvPicPr>
        <xdr:cNvPr id="5" name="Picture 4" descr="ChandlerKBS Logo Colour Small.jpg">
          <a:extLst>
            <a:ext uri="{FF2B5EF4-FFF2-40B4-BE49-F238E27FC236}">
              <a16:creationId xmlns:a16="http://schemas.microsoft.com/office/drawing/2014/main" id="{A89FFE4A-4A94-4B39-9AB0-501F89830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92840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12</xdr:row>
      <xdr:rowOff>0</xdr:rowOff>
    </xdr:from>
    <xdr:to>
      <xdr:col>8</xdr:col>
      <xdr:colOff>0</xdr:colOff>
      <xdr:row>14</xdr:row>
      <xdr:rowOff>114300</xdr:rowOff>
    </xdr:to>
    <xdr:pic>
      <xdr:nvPicPr>
        <xdr:cNvPr id="6" name="Picture 5" descr="ChandlerKBS Logo Colour Small.jpg">
          <a:extLst>
            <a:ext uri="{FF2B5EF4-FFF2-40B4-BE49-F238E27FC236}">
              <a16:creationId xmlns:a16="http://schemas.microsoft.com/office/drawing/2014/main" id="{53130FD9-2984-4D93-B031-30C033D86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92840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0</xdr:colOff>
      <xdr:row>14</xdr:row>
      <xdr:rowOff>114300</xdr:rowOff>
    </xdr:to>
    <xdr:pic>
      <xdr:nvPicPr>
        <xdr:cNvPr id="7" name="Picture 6" descr="ChandlerKBS Logo Colour Small.jpg">
          <a:extLst>
            <a:ext uri="{FF2B5EF4-FFF2-40B4-BE49-F238E27FC236}">
              <a16:creationId xmlns:a16="http://schemas.microsoft.com/office/drawing/2014/main" id="{327A8ED5-4531-4203-88B5-0B6884C861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611100" y="2971800"/>
          <a:ext cx="0" cy="502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371475</xdr:colOff>
      <xdr:row>19</xdr:row>
      <xdr:rowOff>219075</xdr:rowOff>
    </xdr:from>
    <xdr:to>
      <xdr:col>7</xdr:col>
      <xdr:colOff>371475</xdr:colOff>
      <xdr:row>20</xdr:row>
      <xdr:rowOff>283845</xdr:rowOff>
    </xdr:to>
    <xdr:pic>
      <xdr:nvPicPr>
        <xdr:cNvPr id="8" name="Picture 1" descr="ChandlerKBS Logo Colour Small.jpg">
          <a:extLst>
            <a:ext uri="{FF2B5EF4-FFF2-40B4-BE49-F238E27FC236}">
              <a16:creationId xmlns:a16="http://schemas.microsoft.com/office/drawing/2014/main" id="{B8C7B56F-AA6A-4147-B906-1F450AC8E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346055" y="5713095"/>
          <a:ext cx="0" cy="4914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923925</xdr:colOff>
      <xdr:row>0</xdr:row>
      <xdr:rowOff>133350</xdr:rowOff>
    </xdr:from>
    <xdr:to>
      <xdr:col>10</xdr:col>
      <xdr:colOff>1201642</xdr:colOff>
      <xdr:row>5</xdr:row>
      <xdr:rowOff>59620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802DECF-D72D-4046-8B6F-C21F0DAFC1F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13535025" y="133350"/>
          <a:ext cx="1870297" cy="9549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752475</xdr:colOff>
      <xdr:row>12</xdr:row>
      <xdr:rowOff>0</xdr:rowOff>
    </xdr:from>
    <xdr:to>
      <xdr:col>7</xdr:col>
      <xdr:colOff>752475</xdr:colOff>
      <xdr:row>14</xdr:row>
      <xdr:rowOff>0</xdr:rowOff>
    </xdr:to>
    <xdr:pic>
      <xdr:nvPicPr>
        <xdr:cNvPr id="29281" name="Picture 1" descr="ChandlerKBS Logo Colour Small.jpg">
          <a:extLst>
            <a:ext uri="{FF2B5EF4-FFF2-40B4-BE49-F238E27FC236}">
              <a16:creationId xmlns:a16="http://schemas.microsoft.com/office/drawing/2014/main" id="{00000000-0008-0000-0800-0000617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848850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0</xdr:colOff>
      <xdr:row>14</xdr:row>
      <xdr:rowOff>0</xdr:rowOff>
    </xdr:to>
    <xdr:pic>
      <xdr:nvPicPr>
        <xdr:cNvPr id="29282" name="Picture 2" descr="ChandlerKBS Logo Colour Small.jpg">
          <a:extLst>
            <a:ext uri="{FF2B5EF4-FFF2-40B4-BE49-F238E27FC236}">
              <a16:creationId xmlns:a16="http://schemas.microsoft.com/office/drawing/2014/main" id="{00000000-0008-0000-0800-0000627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966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752475</xdr:colOff>
      <xdr:row>12</xdr:row>
      <xdr:rowOff>0</xdr:rowOff>
    </xdr:from>
    <xdr:to>
      <xdr:col>8</xdr:col>
      <xdr:colOff>752475</xdr:colOff>
      <xdr:row>14</xdr:row>
      <xdr:rowOff>0</xdr:rowOff>
    </xdr:to>
    <xdr:pic>
      <xdr:nvPicPr>
        <xdr:cNvPr id="29283" name="Picture 3" descr="ChandlerKBS Logo Colour Small.jpg">
          <a:extLst>
            <a:ext uri="{FF2B5EF4-FFF2-40B4-BE49-F238E27FC236}">
              <a16:creationId xmlns:a16="http://schemas.microsoft.com/office/drawing/2014/main" id="{00000000-0008-0000-0800-0000637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049000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0</xdr:colOff>
      <xdr:row>14</xdr:row>
      <xdr:rowOff>0</xdr:rowOff>
    </xdr:to>
    <xdr:pic>
      <xdr:nvPicPr>
        <xdr:cNvPr id="29284" name="Picture 4" descr="ChandlerKBS Logo Colour Small.jpg">
          <a:extLst>
            <a:ext uri="{FF2B5EF4-FFF2-40B4-BE49-F238E27FC236}">
              <a16:creationId xmlns:a16="http://schemas.microsoft.com/office/drawing/2014/main" id="{00000000-0008-0000-0800-0000647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824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0</xdr:colOff>
      <xdr:row>14</xdr:row>
      <xdr:rowOff>0</xdr:rowOff>
    </xdr:to>
    <xdr:pic>
      <xdr:nvPicPr>
        <xdr:cNvPr id="29285" name="Picture 5" descr="ChandlerKBS Logo Colour Small.jpg">
          <a:extLst>
            <a:ext uri="{FF2B5EF4-FFF2-40B4-BE49-F238E27FC236}">
              <a16:creationId xmlns:a16="http://schemas.microsoft.com/office/drawing/2014/main" id="{00000000-0008-0000-0800-0000657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966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0</xdr:colOff>
      <xdr:row>14</xdr:row>
      <xdr:rowOff>0</xdr:rowOff>
    </xdr:to>
    <xdr:pic>
      <xdr:nvPicPr>
        <xdr:cNvPr id="29286" name="Picture 6" descr="ChandlerKBS Logo Colour Small.jpg">
          <a:extLst>
            <a:ext uri="{FF2B5EF4-FFF2-40B4-BE49-F238E27FC236}">
              <a16:creationId xmlns:a16="http://schemas.microsoft.com/office/drawing/2014/main" id="{00000000-0008-0000-0800-0000667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966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0</xdr:colOff>
      <xdr:row>14</xdr:row>
      <xdr:rowOff>0</xdr:rowOff>
    </xdr:to>
    <xdr:pic>
      <xdr:nvPicPr>
        <xdr:cNvPr id="29287" name="Picture 7" descr="ChandlerKBS Logo Colour Small.jpg">
          <a:extLst>
            <a:ext uri="{FF2B5EF4-FFF2-40B4-BE49-F238E27FC236}">
              <a16:creationId xmlns:a16="http://schemas.microsoft.com/office/drawing/2014/main" id="{00000000-0008-0000-0800-0000677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966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9</xdr:col>
      <xdr:colOff>0</xdr:colOff>
      <xdr:row>14</xdr:row>
      <xdr:rowOff>0</xdr:rowOff>
    </xdr:to>
    <xdr:pic>
      <xdr:nvPicPr>
        <xdr:cNvPr id="29288" name="Picture 8" descr="ChandlerKBS Logo Colour Small.jpg">
          <a:extLst>
            <a:ext uri="{FF2B5EF4-FFF2-40B4-BE49-F238E27FC236}">
              <a16:creationId xmlns:a16="http://schemas.microsoft.com/office/drawing/2014/main" id="{00000000-0008-0000-0800-0000687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82475" y="21336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609600</xdr:colOff>
      <xdr:row>0</xdr:row>
      <xdr:rowOff>133350</xdr:rowOff>
    </xdr:from>
    <xdr:to>
      <xdr:col>8</xdr:col>
      <xdr:colOff>1123537</xdr:colOff>
      <xdr:row>5</xdr:row>
      <xdr:rowOff>11995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11999F95-C83A-44E1-B247-463CBD6EFEE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9705975" y="133350"/>
          <a:ext cx="1725517" cy="926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handlerKBS">
      <a:dk1>
        <a:srgbClr val="FFFFFF"/>
      </a:dk1>
      <a:lt1>
        <a:srgbClr val="000000"/>
      </a:lt1>
      <a:dk2>
        <a:srgbClr val="0076BD"/>
      </a:dk2>
      <a:lt2>
        <a:srgbClr val="7030A0"/>
      </a:lt2>
      <a:accent1>
        <a:srgbClr val="C9E9F8"/>
      </a:accent1>
      <a:accent2>
        <a:srgbClr val="FF0000"/>
      </a:accent2>
      <a:accent3>
        <a:srgbClr val="92D050"/>
      </a:accent3>
      <a:accent4>
        <a:srgbClr val="00B050"/>
      </a:accent4>
      <a:accent5>
        <a:srgbClr val="FFFF00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1"/>
  <sheetViews>
    <sheetView tabSelected="1" zoomScaleNormal="100" zoomScaleSheetLayoutView="100" workbookViewId="0">
      <selection activeCell="Q12" sqref="Q12"/>
    </sheetView>
  </sheetViews>
  <sheetFormatPr defaultRowHeight="15"/>
  <cols>
    <col min="13" max="13" width="9.375" style="39" customWidth="1"/>
    <col min="14" max="14" width="1.375" style="199" customWidth="1"/>
    <col min="15" max="20" width="9" style="199"/>
  </cols>
  <sheetData>
    <row r="1" spans="1:27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27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27" ht="27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O3" s="245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</row>
    <row r="4" spans="1:27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O4" s="227"/>
      <c r="P4" s="227"/>
      <c r="Q4" s="227"/>
      <c r="R4" s="227"/>
      <c r="S4" s="227"/>
      <c r="T4" s="227"/>
      <c r="U4" s="228"/>
      <c r="V4" s="228"/>
      <c r="W4" s="228"/>
      <c r="X4" s="228"/>
      <c r="Y4" s="228"/>
      <c r="Z4" s="228"/>
      <c r="AA4" s="228"/>
    </row>
    <row r="5" spans="1:27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O5" s="229"/>
      <c r="P5" s="227"/>
      <c r="Q5" s="227"/>
      <c r="R5" s="227"/>
      <c r="S5" s="227"/>
      <c r="T5" s="227"/>
      <c r="U5" s="228"/>
      <c r="V5" s="228"/>
      <c r="W5" s="228"/>
      <c r="X5" s="228"/>
      <c r="Y5" s="228"/>
      <c r="Z5" s="228"/>
      <c r="AA5" s="228"/>
    </row>
    <row r="6" spans="1:27" ht="16.5" customHeight="1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O6" s="227"/>
      <c r="P6" s="227"/>
      <c r="Q6" s="227"/>
      <c r="R6" s="227"/>
      <c r="S6" s="227"/>
      <c r="T6" s="227"/>
      <c r="U6" s="228"/>
      <c r="V6" s="228"/>
      <c r="W6" s="228"/>
      <c r="X6" s="228"/>
      <c r="Y6" s="228"/>
      <c r="Z6" s="228"/>
      <c r="AA6" s="228"/>
    </row>
    <row r="7" spans="1:27" ht="16.5" customHeight="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O7" s="230"/>
      <c r="P7" s="227"/>
      <c r="Q7" s="247"/>
      <c r="R7" s="248"/>
      <c r="S7" s="248"/>
      <c r="T7" s="248"/>
      <c r="U7" s="248"/>
      <c r="V7" s="248"/>
      <c r="W7" s="227"/>
      <c r="X7" s="228"/>
      <c r="Y7" s="228"/>
      <c r="Z7" s="228"/>
      <c r="AA7" s="228"/>
    </row>
    <row r="8" spans="1:27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1:27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27">
      <c r="A10" s="28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27" ht="23.25" customHeight="1">
      <c r="A11" s="33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40" t="s">
        <v>47</v>
      </c>
    </row>
    <row r="12" spans="1:27" ht="23.25" customHeight="1">
      <c r="A12" s="33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40" t="s">
        <v>144</v>
      </c>
    </row>
    <row r="13" spans="1:27" ht="23.25" customHeight="1">
      <c r="A13" s="28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41" t="s">
        <v>177</v>
      </c>
    </row>
    <row r="14" spans="1:27" ht="23.25" customHeight="1">
      <c r="A14" s="33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41" t="s">
        <v>157</v>
      </c>
    </row>
    <row r="15" spans="1:27" ht="23.25" customHeight="1">
      <c r="A15" s="33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41" t="s">
        <v>176</v>
      </c>
    </row>
    <row r="16" spans="1:27" ht="23.25" customHeight="1">
      <c r="A16" s="33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41" t="s">
        <v>152</v>
      </c>
    </row>
    <row r="17" spans="1:13" ht="23.25" customHeight="1">
      <c r="A17" s="33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41" t="s">
        <v>175</v>
      </c>
    </row>
    <row r="18" spans="1:13" ht="23.25" customHeight="1">
      <c r="A18" s="33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249" t="s">
        <v>167</v>
      </c>
      <c r="M18" s="250"/>
    </row>
    <row r="19" spans="1:13">
      <c r="A19" s="3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</row>
    <row r="20" spans="1:13">
      <c r="A20" s="33"/>
      <c r="B20" s="15"/>
      <c r="C20" s="34"/>
      <c r="D20" s="15"/>
      <c r="E20" s="15"/>
      <c r="F20" s="15"/>
      <c r="G20" s="15"/>
      <c r="H20" s="15"/>
      <c r="I20" s="15"/>
      <c r="J20" s="15"/>
      <c r="K20" s="15"/>
      <c r="L20" s="15"/>
    </row>
    <row r="21" spans="1:13">
      <c r="A21" s="33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3">
      <c r="A22" s="3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3" spans="1:1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</row>
    <row r="24" spans="1:13" ht="15.75">
      <c r="A24" s="15"/>
      <c r="B24" s="35"/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3" ht="15.75">
      <c r="A25" s="35"/>
      <c r="B25" s="3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3">
      <c r="A26" s="15"/>
      <c r="B26" s="36"/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3" ht="15.75">
      <c r="A27" s="3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3" ht="15.75">
      <c r="A28" s="3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3" ht="15.75">
      <c r="A29" s="3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3" ht="15.75">
      <c r="A30" s="3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</row>
    <row r="31" spans="1:13" ht="15.75">
      <c r="A31" s="3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</row>
    <row r="32" spans="1:13" ht="15.75">
      <c r="A32" s="3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>
      <c r="A33" s="37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</row>
    <row r="34" spans="1:12">
      <c r="A34" s="36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</row>
    <row r="36" spans="1:12" ht="15.75">
      <c r="A36" s="3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</row>
    <row r="37" spans="1:12">
      <c r="A37" s="37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2">
      <c r="A38" s="3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2">
      <c r="A39" s="37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2">
      <c r="A40" s="37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>
      <c r="A41" s="37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2">
      <c r="A42" s="37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2" ht="15.75">
      <c r="A43" s="3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>
      <c r="A44" s="37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</row>
    <row r="45" spans="1:12">
      <c r="A45" s="37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</row>
    <row r="46" spans="1:12">
      <c r="A46" s="37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2">
      <c r="A47" s="37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12">
      <c r="A48" s="37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</row>
    <row r="49" spans="1:12">
      <c r="A49" s="37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</row>
    <row r="50" spans="1:12">
      <c r="A50" s="37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</row>
    <row r="51" spans="1:12" ht="15.75">
      <c r="A51" s="3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</row>
    <row r="52" spans="1:12">
      <c r="A52" s="37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</row>
    <row r="53" spans="1:12">
      <c r="A53" s="37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</row>
    <row r="54" spans="1:12">
      <c r="A54" s="37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</row>
    <row r="55" spans="1:12">
      <c r="A55" s="37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</row>
    <row r="56" spans="1:12">
      <c r="A56" s="37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</row>
    <row r="57" spans="1:12">
      <c r="A57" s="37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</row>
    <row r="58" spans="1:12" ht="15.75">
      <c r="A58" s="3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1:12" ht="15.75">
      <c r="A59" s="3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</row>
    <row r="60" spans="1:12">
      <c r="A60" s="37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</row>
    <row r="61" spans="1:12">
      <c r="A61" s="37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</row>
    <row r="62" spans="1:12">
      <c r="A62" s="37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</row>
    <row r="63" spans="1:12">
      <c r="A63" s="37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1:12">
      <c r="A64" s="37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</row>
    <row r="65" spans="1:12">
      <c r="A65" s="37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</row>
    <row r="66" spans="1:12">
      <c r="A66" s="37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</row>
    <row r="67" spans="1:12">
      <c r="A67" s="37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</row>
    <row r="68" spans="1:12">
      <c r="A68" s="37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</row>
    <row r="69" spans="1:12">
      <c r="A69" s="38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</row>
    <row r="70" spans="1:1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</row>
    <row r="71" spans="1:12" ht="15.75">
      <c r="A71" s="3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</row>
    <row r="72" spans="1:12">
      <c r="A72" s="37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</row>
    <row r="73" spans="1:12">
      <c r="A73" s="37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</row>
    <row r="74" spans="1:12">
      <c r="A74" s="37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</row>
    <row r="75" spans="1:12">
      <c r="A75" s="37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</row>
    <row r="76" spans="1:12">
      <c r="A76" s="6"/>
    </row>
    <row r="77" spans="1:12">
      <c r="A77" s="6"/>
    </row>
    <row r="78" spans="1:12">
      <c r="A78" s="6"/>
    </row>
    <row r="79" spans="1:12">
      <c r="A79" s="6"/>
    </row>
    <row r="80" spans="1:12">
      <c r="A80" s="6"/>
    </row>
    <row r="82" spans="1:2" ht="15.75">
      <c r="A82" s="7"/>
    </row>
    <row r="83" spans="1:2" ht="15.75">
      <c r="A83" s="7"/>
    </row>
    <row r="84" spans="1:2" ht="23.25">
      <c r="A84" s="7"/>
      <c r="B84" s="8"/>
    </row>
    <row r="85" spans="1:2" ht="15.75">
      <c r="A85" s="9"/>
    </row>
    <row r="86" spans="1:2">
      <c r="A86" s="6"/>
    </row>
    <row r="87" spans="1:2" ht="18.75">
      <c r="A87" s="10"/>
    </row>
    <row r="88" spans="1:2">
      <c r="A88" s="11"/>
    </row>
    <row r="89" spans="1:2">
      <c r="A89" s="12"/>
    </row>
    <row r="90" spans="1:2">
      <c r="A90" s="13"/>
    </row>
    <row r="91" spans="1:2" ht="15.75">
      <c r="A91" s="14"/>
    </row>
  </sheetData>
  <sheetProtection algorithmName="SHA-512" hashValue="+79KPBDfaah5b/t0k7MQLhL0sv3SmYN344DggjLPDN4vGKEM7UrYSCYpyeT5hGAVLVVEmQ+trK7tyz/47usRPQ==" saltValue="w3kFdWUDB19OaF/TrCu4nw==" spinCount="100000" sheet="1" objects="1" scenarios="1"/>
  <mergeCells count="3">
    <mergeCell ref="O3:AA3"/>
    <mergeCell ref="Q7:V7"/>
    <mergeCell ref="L18:M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1"/>
  <sheetViews>
    <sheetView zoomScaleNormal="100" zoomScaleSheetLayoutView="100" workbookViewId="0">
      <selection activeCell="K16" sqref="K16"/>
    </sheetView>
  </sheetViews>
  <sheetFormatPr defaultColWidth="9" defaultRowHeight="12.75"/>
  <cols>
    <col min="1" max="1" width="12" style="1" customWidth="1"/>
    <col min="2" max="2" width="20.375" style="1" customWidth="1"/>
    <col min="3" max="3" width="43.25" style="1" customWidth="1"/>
    <col min="4" max="5" width="15.75" style="1" customWidth="1"/>
    <col min="6" max="6" width="14.625" style="1" customWidth="1"/>
    <col min="7" max="8" width="0" style="1" hidden="1" customWidth="1"/>
    <col min="9" max="16384" width="9" style="1"/>
  </cols>
  <sheetData>
    <row r="2" spans="1:21" ht="27" customHeight="1">
      <c r="I2" s="245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</row>
    <row r="4" spans="1:21">
      <c r="K4" s="231"/>
      <c r="L4" s="231"/>
      <c r="M4" s="231"/>
      <c r="N4" s="231"/>
      <c r="O4" s="231"/>
      <c r="P4" s="231"/>
      <c r="Q4" s="231"/>
    </row>
    <row r="5" spans="1:21" ht="27" customHeight="1" thickBot="1">
      <c r="I5" s="206"/>
      <c r="K5" s="231"/>
      <c r="L5" s="247"/>
      <c r="M5" s="248"/>
      <c r="N5" s="248"/>
      <c r="O5" s="248"/>
      <c r="P5" s="248"/>
      <c r="Q5" s="248"/>
    </row>
    <row r="6" spans="1:21" ht="24" customHeight="1" thickBot="1">
      <c r="A6" s="271" t="s">
        <v>137</v>
      </c>
      <c r="B6" s="272"/>
      <c r="C6" s="272"/>
      <c r="D6" s="272"/>
      <c r="E6" s="272"/>
      <c r="F6" s="353"/>
    </row>
    <row r="7" spans="1:21" ht="24" customHeight="1">
      <c r="A7" s="51"/>
      <c r="B7" s="52"/>
      <c r="C7" s="52"/>
      <c r="D7" s="52"/>
      <c r="E7" s="52"/>
      <c r="F7" s="53"/>
    </row>
    <row r="8" spans="1:21" ht="24" customHeight="1">
      <c r="A8" s="339" t="s">
        <v>45</v>
      </c>
      <c r="B8" s="340"/>
      <c r="C8" s="395">
        <f>'4. CO Summary'!C9:K9</f>
        <v>0</v>
      </c>
      <c r="D8" s="395"/>
      <c r="E8" s="395"/>
      <c r="F8" s="396"/>
      <c r="I8" s="202"/>
    </row>
    <row r="9" spans="1:21" ht="24" customHeight="1">
      <c r="A9" s="339" t="s">
        <v>46</v>
      </c>
      <c r="B9" s="340"/>
      <c r="C9" s="395">
        <f>'4. CO Summary'!C10:K10</f>
        <v>0</v>
      </c>
      <c r="D9" s="395"/>
      <c r="E9" s="395"/>
      <c r="F9" s="396"/>
      <c r="I9" s="202"/>
    </row>
    <row r="10" spans="1:21" ht="24" customHeight="1">
      <c r="A10" s="339" t="s">
        <v>18</v>
      </c>
      <c r="B10" s="340"/>
      <c r="C10" s="376">
        <f>'4. CO Summary'!C11:K11</f>
        <v>0</v>
      </c>
      <c r="D10" s="395"/>
      <c r="E10" s="395"/>
      <c r="F10" s="396"/>
      <c r="I10" s="202"/>
    </row>
    <row r="11" spans="1:21" ht="24" customHeight="1">
      <c r="A11" s="51"/>
      <c r="B11" s="52"/>
      <c r="C11" s="52"/>
      <c r="D11" s="52"/>
      <c r="E11" s="133"/>
      <c r="F11" s="53"/>
    </row>
    <row r="12" spans="1:21" ht="24" customHeight="1" thickBot="1">
      <c r="A12" s="51"/>
      <c r="B12" s="52"/>
      <c r="C12" s="52"/>
      <c r="D12" s="52"/>
      <c r="E12" s="52"/>
      <c r="F12" s="53"/>
    </row>
    <row r="13" spans="1:21" s="2" customFormat="1" ht="12.75" customHeight="1" thickBot="1">
      <c r="A13" s="391" t="s">
        <v>5</v>
      </c>
      <c r="B13" s="367" t="s">
        <v>6</v>
      </c>
      <c r="C13" s="368"/>
      <c r="D13" s="393" t="s">
        <v>43</v>
      </c>
      <c r="E13" s="394"/>
      <c r="F13" s="380" t="s">
        <v>36</v>
      </c>
      <c r="I13" s="202"/>
    </row>
    <row r="14" spans="1:21" s="2" customFormat="1" ht="13.5" thickBot="1">
      <c r="A14" s="392"/>
      <c r="B14" s="369"/>
      <c r="C14" s="370"/>
      <c r="D14" s="156" t="s">
        <v>7</v>
      </c>
      <c r="E14" s="156" t="s">
        <v>8</v>
      </c>
      <c r="F14" s="390"/>
    </row>
    <row r="15" spans="1:21" ht="24" customHeight="1">
      <c r="A15" s="120"/>
      <c r="B15" s="386"/>
      <c r="C15" s="386"/>
      <c r="D15" s="134"/>
      <c r="E15" s="176"/>
      <c r="F15" s="131"/>
      <c r="H15" s="1" t="s">
        <v>67</v>
      </c>
    </row>
    <row r="16" spans="1:21" ht="24" customHeight="1">
      <c r="A16" s="112"/>
      <c r="B16" s="385"/>
      <c r="C16" s="385"/>
      <c r="D16" s="113"/>
      <c r="E16" s="177"/>
      <c r="F16" s="126"/>
      <c r="H16" s="1" t="s">
        <v>68</v>
      </c>
    </row>
    <row r="17" spans="1:6" ht="24" customHeight="1">
      <c r="A17" s="220"/>
      <c r="B17" s="385"/>
      <c r="C17" s="385"/>
      <c r="D17" s="221"/>
      <c r="E17" s="222"/>
      <c r="F17" s="223"/>
    </row>
    <row r="18" spans="1:6" ht="24" customHeight="1">
      <c r="A18" s="220"/>
      <c r="B18" s="385"/>
      <c r="C18" s="385"/>
      <c r="D18" s="221"/>
      <c r="E18" s="222"/>
      <c r="F18" s="223"/>
    </row>
    <row r="19" spans="1:6" ht="24" customHeight="1">
      <c r="A19" s="220"/>
      <c r="B19" s="385"/>
      <c r="C19" s="385"/>
      <c r="D19" s="221"/>
      <c r="E19" s="222"/>
      <c r="F19" s="223"/>
    </row>
    <row r="20" spans="1:6" ht="24" customHeight="1" thickBot="1">
      <c r="A20" s="122"/>
      <c r="B20" s="389"/>
      <c r="C20" s="389"/>
      <c r="D20" s="107"/>
      <c r="E20" s="178"/>
      <c r="F20" s="128"/>
    </row>
    <row r="21" spans="1:6" ht="24" customHeight="1" thickBot="1">
      <c r="A21" s="382" t="s">
        <v>4</v>
      </c>
      <c r="B21" s="383"/>
      <c r="C21" s="383"/>
      <c r="D21" s="160">
        <f>SUM(D15:D20)</f>
        <v>0</v>
      </c>
      <c r="E21" s="135"/>
      <c r="F21" s="136"/>
    </row>
  </sheetData>
  <sheetProtection algorithmName="SHA-512" hashValue="K3u7RdOOrCVzmoSFRf3II87RKkf7hSSklKXWMXA8Eezw0mvibXsIZX0Dz97LjPOHaepSythZz+1//mwKR93QjQ==" saltValue="vIhad/Vgnn5hoNoUSDEN0Q==" spinCount="100000" sheet="1" objects="1" scenarios="1"/>
  <mergeCells count="20">
    <mergeCell ref="B17:C17"/>
    <mergeCell ref="B18:C18"/>
    <mergeCell ref="B19:C19"/>
    <mergeCell ref="C10:F10"/>
    <mergeCell ref="L5:Q5"/>
    <mergeCell ref="I2:U2"/>
    <mergeCell ref="A21:C21"/>
    <mergeCell ref="B15:C15"/>
    <mergeCell ref="B16:C16"/>
    <mergeCell ref="B20:C20"/>
    <mergeCell ref="A6:F6"/>
    <mergeCell ref="F13:F14"/>
    <mergeCell ref="A13:A14"/>
    <mergeCell ref="B13:C14"/>
    <mergeCell ref="D13:E13"/>
    <mergeCell ref="A8:B8"/>
    <mergeCell ref="A9:B9"/>
    <mergeCell ref="A10:B10"/>
    <mergeCell ref="C8:F8"/>
    <mergeCell ref="C9:F9"/>
  </mergeCells>
  <dataValidations count="1">
    <dataValidation type="list" allowBlank="1" showInputMessage="1" showErrorMessage="1" sqref="F15:F20">
      <formula1>$H$14:$H$16</formula1>
    </dataValidation>
  </dataValidations>
  <pageMargins left="0.70866141732283472" right="0.70866141732283472" top="0.74803149606299213" bottom="0.74803149606299213" header="0.31496062992125984" footer="0.31496062992125984"/>
  <pageSetup paperSize="8" scale="72" firstPageNumber="14" orientation="landscape" useFirstPageNumber="1" r:id="rId1"/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6:O56"/>
  <sheetViews>
    <sheetView zoomScaleNormal="100" zoomScaleSheetLayoutView="100" workbookViewId="0">
      <selection activeCell="I18" sqref="I18"/>
    </sheetView>
  </sheetViews>
  <sheetFormatPr defaultColWidth="9" defaultRowHeight="12.75"/>
  <cols>
    <col min="1" max="1" width="21.375" customWidth="1"/>
    <col min="2" max="5" width="25.125" customWidth="1"/>
    <col min="6" max="6" width="2.625" customWidth="1"/>
    <col min="7" max="7" width="15.5" customWidth="1"/>
    <col min="11" max="11" width="13.375" customWidth="1"/>
    <col min="12" max="12" width="12.75" customWidth="1"/>
    <col min="13" max="13" width="9" customWidth="1"/>
  </cols>
  <sheetData>
    <row r="6" spans="1:15">
      <c r="G6" s="228"/>
      <c r="H6" s="228"/>
      <c r="I6" s="228"/>
      <c r="J6" s="228"/>
      <c r="K6" s="228"/>
      <c r="L6" s="228"/>
      <c r="M6" s="228"/>
      <c r="N6" s="228"/>
      <c r="O6" s="228"/>
    </row>
    <row r="7" spans="1:15" ht="16.5" thickBot="1">
      <c r="A7" s="1"/>
      <c r="B7" s="1"/>
      <c r="C7" s="1"/>
      <c r="D7" s="1"/>
      <c r="E7" s="1"/>
      <c r="G7" s="230"/>
      <c r="H7" s="231"/>
      <c r="I7" s="231"/>
      <c r="J7" s="247"/>
      <c r="K7" s="248"/>
      <c r="L7" s="248"/>
      <c r="M7" s="248"/>
      <c r="N7" s="248"/>
      <c r="O7" s="248"/>
    </row>
    <row r="8" spans="1:15" ht="18.75" thickBot="1">
      <c r="A8" s="397" t="s">
        <v>138</v>
      </c>
      <c r="B8" s="398"/>
      <c r="C8" s="398"/>
      <c r="D8" s="398"/>
      <c r="E8" s="399"/>
      <c r="G8" s="228"/>
      <c r="H8" s="228"/>
      <c r="I8" s="228"/>
      <c r="J8" s="228"/>
      <c r="K8" s="228"/>
      <c r="L8" s="228"/>
      <c r="M8" s="228"/>
      <c r="N8" s="228"/>
      <c r="O8" s="228"/>
    </row>
    <row r="9" spans="1:15">
      <c r="A9" s="51"/>
      <c r="B9" s="52"/>
      <c r="C9" s="52"/>
      <c r="D9" s="52"/>
      <c r="E9" s="53"/>
      <c r="G9" s="228"/>
      <c r="H9" s="228"/>
      <c r="I9" s="228"/>
      <c r="J9" s="228"/>
      <c r="K9" s="228"/>
      <c r="L9" s="228"/>
      <c r="M9" s="228"/>
      <c r="N9" s="228"/>
      <c r="O9" s="228"/>
    </row>
    <row r="10" spans="1:15" s="1" customFormat="1" ht="24" customHeight="1">
      <c r="A10" s="108" t="s">
        <v>45</v>
      </c>
      <c r="B10" s="371"/>
      <c r="C10" s="371"/>
      <c r="D10" s="371"/>
      <c r="E10" s="372"/>
      <c r="G10" s="232"/>
      <c r="H10" s="231"/>
      <c r="I10" s="231"/>
      <c r="J10" s="231"/>
      <c r="K10" s="231"/>
      <c r="L10" s="231"/>
      <c r="M10" s="231"/>
      <c r="N10" s="231"/>
      <c r="O10" s="231"/>
    </row>
    <row r="11" spans="1:15" s="1" customFormat="1" ht="24" customHeight="1">
      <c r="A11" s="108" t="s">
        <v>46</v>
      </c>
      <c r="B11" s="371"/>
      <c r="C11" s="371"/>
      <c r="D11" s="371"/>
      <c r="E11" s="372"/>
      <c r="G11" s="232"/>
      <c r="H11" s="231"/>
      <c r="I11" s="231"/>
      <c r="J11" s="231"/>
      <c r="K11" s="231"/>
      <c r="L11" s="231"/>
      <c r="M11" s="231"/>
      <c r="N11" s="231"/>
      <c r="O11" s="231"/>
    </row>
    <row r="12" spans="1:15" s="1" customFormat="1" ht="24" customHeight="1">
      <c r="A12" s="108" t="s">
        <v>18</v>
      </c>
      <c r="B12" s="373"/>
      <c r="C12" s="371"/>
      <c r="D12" s="371"/>
      <c r="E12" s="372"/>
      <c r="G12" s="232"/>
      <c r="H12" s="231"/>
      <c r="I12" s="231"/>
      <c r="J12" s="231"/>
      <c r="K12" s="231"/>
      <c r="L12" s="231"/>
      <c r="M12" s="231"/>
      <c r="N12" s="231"/>
      <c r="O12" s="231"/>
    </row>
    <row r="13" spans="1:15">
      <c r="A13" s="51"/>
      <c r="B13" s="52"/>
      <c r="C13" s="52"/>
      <c r="D13" s="52"/>
      <c r="E13" s="97"/>
      <c r="G13" s="228"/>
      <c r="H13" s="228"/>
      <c r="I13" s="228"/>
      <c r="J13" s="228"/>
      <c r="K13" s="228"/>
      <c r="L13" s="228"/>
      <c r="M13" s="228"/>
      <c r="N13" s="228"/>
      <c r="O13" s="228"/>
    </row>
    <row r="14" spans="1:15" ht="13.5" thickBot="1">
      <c r="A14" s="51"/>
      <c r="B14" s="52"/>
      <c r="C14" s="52"/>
      <c r="D14" s="52"/>
      <c r="E14" s="53"/>
      <c r="G14" s="228"/>
      <c r="H14" s="228"/>
      <c r="I14" s="228"/>
      <c r="J14" s="228"/>
      <c r="K14" s="228"/>
      <c r="L14" s="228"/>
      <c r="M14" s="228"/>
      <c r="N14" s="228"/>
      <c r="O14" s="228"/>
    </row>
    <row r="15" spans="1:15" s="42" customFormat="1" ht="55.15" customHeight="1">
      <c r="A15" s="146" t="s">
        <v>39</v>
      </c>
      <c r="B15" s="147" t="s">
        <v>64</v>
      </c>
      <c r="C15" s="147" t="s">
        <v>66</v>
      </c>
      <c r="D15" s="147" t="s">
        <v>65</v>
      </c>
      <c r="E15" s="148" t="s">
        <v>48</v>
      </c>
      <c r="G15" s="229"/>
      <c r="H15" s="241"/>
      <c r="I15" s="241"/>
      <c r="J15" s="241"/>
      <c r="K15" s="241"/>
      <c r="L15" s="241"/>
      <c r="M15" s="241"/>
      <c r="N15" s="241"/>
      <c r="O15" s="241"/>
    </row>
    <row r="16" spans="1:15" ht="45.75" customHeight="1">
      <c r="A16" s="149" t="s">
        <v>88</v>
      </c>
      <c r="B16" s="150">
        <f>SUM('1. Executive Summary'!F22:G22)</f>
        <v>0</v>
      </c>
      <c r="C16" s="150"/>
      <c r="D16" s="150">
        <f>B16</f>
        <v>0</v>
      </c>
      <c r="E16" s="166"/>
      <c r="G16" s="227"/>
      <c r="H16" s="228"/>
      <c r="I16" s="228"/>
      <c r="J16" s="242"/>
      <c r="K16" s="243"/>
      <c r="L16" s="243"/>
      <c r="M16" s="228"/>
      <c r="N16" s="228"/>
      <c r="O16" s="228"/>
    </row>
    <row r="17" spans="1:15" ht="45.75" customHeight="1">
      <c r="A17" s="149" t="s">
        <v>164</v>
      </c>
      <c r="B17" s="150">
        <v>0</v>
      </c>
      <c r="C17" s="150"/>
      <c r="D17" s="150">
        <f>SUM('1. Executive Summary'!F57:G57)</f>
        <v>0</v>
      </c>
      <c r="E17" s="167"/>
      <c r="G17" s="227"/>
      <c r="H17" s="228"/>
      <c r="I17" s="228"/>
      <c r="J17" s="242"/>
      <c r="K17" s="243"/>
      <c r="L17" s="243"/>
      <c r="M17" s="228"/>
      <c r="N17" s="228"/>
      <c r="O17" s="228"/>
    </row>
    <row r="18" spans="1:15" ht="45.75" customHeight="1">
      <c r="A18" s="149" t="s">
        <v>165</v>
      </c>
      <c r="B18" s="150">
        <v>0</v>
      </c>
      <c r="C18" s="150"/>
      <c r="D18" s="150">
        <f>SUM('1. Executive Summary'!F58:G58)</f>
        <v>0</v>
      </c>
      <c r="E18" s="166"/>
      <c r="G18" s="227"/>
      <c r="H18" s="228"/>
      <c r="I18" s="228"/>
      <c r="J18" s="242"/>
      <c r="K18" s="243"/>
      <c r="L18" s="243"/>
      <c r="M18" s="228"/>
      <c r="N18" s="228"/>
      <c r="O18" s="228"/>
    </row>
    <row r="19" spans="1:15" ht="45.75" customHeight="1">
      <c r="A19" s="149" t="s">
        <v>111</v>
      </c>
      <c r="B19" s="150">
        <v>0</v>
      </c>
      <c r="C19" s="150">
        <v>0</v>
      </c>
      <c r="D19" s="150"/>
      <c r="E19" s="166"/>
      <c r="G19" s="227"/>
      <c r="H19" s="228"/>
      <c r="I19" s="228"/>
      <c r="J19" s="242"/>
      <c r="K19" s="243"/>
      <c r="L19" s="243"/>
      <c r="M19" s="228"/>
      <c r="N19" s="228"/>
      <c r="O19" s="228"/>
    </row>
    <row r="20" spans="1:15" ht="45.75" customHeight="1">
      <c r="A20" s="149" t="s">
        <v>118</v>
      </c>
      <c r="B20" s="150">
        <v>0</v>
      </c>
      <c r="C20" s="150">
        <v>0</v>
      </c>
      <c r="D20" s="150">
        <f>SUM('6. EC Summary'!F25)</f>
        <v>0</v>
      </c>
      <c r="E20" s="166"/>
      <c r="G20" s="227"/>
      <c r="H20" s="228"/>
      <c r="I20" s="228"/>
      <c r="J20" s="242"/>
      <c r="K20" s="243"/>
      <c r="L20" s="243"/>
      <c r="M20" s="228"/>
      <c r="N20" s="228"/>
      <c r="O20" s="228"/>
    </row>
    <row r="21" spans="1:15" ht="45.75" customHeight="1">
      <c r="A21" s="149" t="s">
        <v>154</v>
      </c>
      <c r="B21" s="150">
        <v>0</v>
      </c>
      <c r="C21" s="150">
        <v>0</v>
      </c>
      <c r="D21" s="150">
        <f>SUM('7. SN Summary'!H26)+SUM('8. Potential Liabilities'!D21)</f>
        <v>0</v>
      </c>
      <c r="E21" s="166"/>
      <c r="G21" s="227"/>
      <c r="H21" s="228"/>
      <c r="I21" s="228"/>
      <c r="J21" s="242"/>
      <c r="K21" s="243"/>
      <c r="L21" s="243"/>
      <c r="M21" s="228"/>
      <c r="N21" s="228"/>
      <c r="O21" s="228"/>
    </row>
    <row r="22" spans="1:15" ht="45.75" customHeight="1" thickBot="1">
      <c r="A22" s="151" t="s">
        <v>40</v>
      </c>
      <c r="B22" s="215">
        <f>SUM(B16:B21)</f>
        <v>0</v>
      </c>
      <c r="C22" s="215">
        <f>SUM(C16:C21)</f>
        <v>0</v>
      </c>
      <c r="D22" s="215">
        <f>SUM(D16:D21)</f>
        <v>0</v>
      </c>
      <c r="E22" s="216" t="e">
        <f>(D22/B22)-100%</f>
        <v>#DIV/0!</v>
      </c>
      <c r="G22" s="227"/>
      <c r="H22" s="228"/>
      <c r="I22" s="228"/>
      <c r="J22" s="242"/>
      <c r="K22" s="243"/>
      <c r="L22" s="243"/>
      <c r="M22" s="228"/>
      <c r="N22" s="228"/>
      <c r="O22" s="228"/>
    </row>
    <row r="23" spans="1:15">
      <c r="A23" s="138"/>
      <c r="B23" s="139"/>
      <c r="C23" s="140"/>
      <c r="D23" s="140"/>
      <c r="E23" s="68"/>
      <c r="G23" s="244"/>
      <c r="H23" s="228"/>
      <c r="I23" s="228"/>
      <c r="J23" s="242"/>
      <c r="K23" s="243"/>
      <c r="L23" s="243"/>
      <c r="M23" s="228"/>
      <c r="N23" s="228"/>
      <c r="O23" s="228"/>
    </row>
    <row r="24" spans="1:15">
      <c r="A24" s="141" t="s">
        <v>49</v>
      </c>
      <c r="B24" s="139"/>
      <c r="C24" s="140"/>
      <c r="D24" s="140"/>
      <c r="E24" s="68"/>
      <c r="G24" s="227"/>
      <c r="H24" s="228"/>
      <c r="I24" s="228"/>
      <c r="J24" s="242"/>
      <c r="K24" s="243"/>
      <c r="L24" s="243"/>
      <c r="M24" s="228"/>
      <c r="N24" s="228"/>
      <c r="O24" s="228"/>
    </row>
    <row r="25" spans="1:15">
      <c r="A25" s="138"/>
      <c r="B25" s="139"/>
      <c r="C25" s="140"/>
      <c r="D25" s="140"/>
      <c r="E25" s="68"/>
      <c r="G25" s="228"/>
      <c r="H25" s="228"/>
      <c r="I25" s="228"/>
      <c r="J25" s="242"/>
      <c r="K25" s="243"/>
      <c r="L25" s="243"/>
      <c r="M25" s="228"/>
      <c r="N25" s="228"/>
      <c r="O25" s="228"/>
    </row>
    <row r="26" spans="1:15">
      <c r="A26" s="138"/>
      <c r="B26" s="139"/>
      <c r="C26" s="140"/>
      <c r="D26" s="140"/>
      <c r="E26" s="68"/>
      <c r="G26" s="228"/>
      <c r="H26" s="228"/>
      <c r="I26" s="228"/>
      <c r="J26" s="242"/>
      <c r="K26" s="243"/>
      <c r="L26" s="243"/>
      <c r="M26" s="228"/>
      <c r="N26" s="228"/>
      <c r="O26" s="228"/>
    </row>
    <row r="27" spans="1:15">
      <c r="A27" s="138"/>
      <c r="B27" s="139"/>
      <c r="C27" s="140"/>
      <c r="D27" s="140"/>
      <c r="E27" s="68"/>
      <c r="G27" s="228"/>
      <c r="H27" s="228"/>
      <c r="I27" s="228"/>
      <c r="J27" s="242"/>
      <c r="K27" s="243"/>
      <c r="L27" s="243"/>
      <c r="M27" s="228"/>
      <c r="N27" s="228"/>
      <c r="O27" s="228"/>
    </row>
    <row r="28" spans="1:15">
      <c r="A28" s="138"/>
      <c r="B28" s="139"/>
      <c r="C28" s="140"/>
      <c r="D28" s="140"/>
      <c r="E28" s="68"/>
      <c r="G28" s="228"/>
      <c r="H28" s="228"/>
      <c r="I28" s="228"/>
      <c r="J28" s="242"/>
      <c r="K28" s="243"/>
      <c r="L28" s="243"/>
      <c r="M28" s="228"/>
      <c r="N28" s="228"/>
      <c r="O28" s="228"/>
    </row>
    <row r="29" spans="1:15" ht="13.5" thickBot="1">
      <c r="A29" s="142"/>
      <c r="B29" s="143"/>
      <c r="C29" s="144"/>
      <c r="D29" s="144"/>
      <c r="E29" s="145"/>
      <c r="J29" s="20"/>
      <c r="K29" s="21"/>
      <c r="L29" s="21"/>
    </row>
    <row r="30" spans="1:15">
      <c r="A30" s="4"/>
      <c r="B30" s="22"/>
      <c r="C30" s="23"/>
      <c r="D30" s="23"/>
      <c r="E30" s="4"/>
      <c r="J30" s="20"/>
      <c r="K30" s="21"/>
      <c r="L30" s="21"/>
    </row>
    <row r="31" spans="1:15">
      <c r="A31" s="4"/>
      <c r="B31" s="22"/>
      <c r="C31" s="23"/>
      <c r="D31" s="23"/>
      <c r="E31" s="4"/>
      <c r="J31" s="20"/>
      <c r="K31" s="21"/>
      <c r="L31" s="21"/>
    </row>
    <row r="32" spans="1:15">
      <c r="A32" s="4"/>
      <c r="B32" s="22"/>
      <c r="C32" s="23"/>
      <c r="D32" s="23"/>
      <c r="E32" s="4"/>
      <c r="J32" s="20"/>
      <c r="K32" s="21"/>
      <c r="L32" s="21"/>
    </row>
    <row r="33" spans="1:12">
      <c r="A33" s="4"/>
      <c r="B33" s="22"/>
      <c r="C33" s="23"/>
      <c r="D33" s="23"/>
      <c r="E33" s="4"/>
      <c r="J33" s="20"/>
      <c r="K33" s="21"/>
      <c r="L33" s="21"/>
    </row>
    <row r="34" spans="1:12">
      <c r="A34" s="4"/>
      <c r="B34" s="22"/>
      <c r="C34" s="23"/>
      <c r="D34" s="23"/>
      <c r="E34" s="4"/>
      <c r="J34" s="20"/>
      <c r="K34" s="21"/>
      <c r="L34" s="21"/>
    </row>
    <row r="35" spans="1:12">
      <c r="A35" s="4"/>
      <c r="B35" s="22"/>
      <c r="C35" s="23"/>
      <c r="D35" s="23"/>
      <c r="E35" s="4"/>
      <c r="J35" s="20"/>
      <c r="K35" s="21"/>
      <c r="L35" s="21"/>
    </row>
    <row r="36" spans="1:12">
      <c r="A36" s="4"/>
      <c r="B36" s="22"/>
      <c r="C36" s="23"/>
      <c r="D36" s="23"/>
      <c r="E36" s="4"/>
      <c r="J36" s="20"/>
      <c r="K36" s="21"/>
      <c r="L36" s="21"/>
    </row>
    <row r="37" spans="1:12">
      <c r="A37" s="4"/>
      <c r="B37" s="22"/>
      <c r="C37" s="23"/>
      <c r="D37" s="23"/>
      <c r="E37" s="19"/>
      <c r="J37" s="20"/>
      <c r="K37" s="21"/>
      <c r="L37" s="21"/>
    </row>
    <row r="38" spans="1:12">
      <c r="A38" s="4"/>
      <c r="B38" s="22"/>
      <c r="C38" s="23"/>
      <c r="D38" s="23"/>
      <c r="E38" s="1"/>
      <c r="J38" s="20"/>
      <c r="K38" s="21"/>
      <c r="L38" s="21"/>
    </row>
    <row r="39" spans="1:12">
      <c r="A39" s="4"/>
      <c r="B39" s="22"/>
      <c r="C39" s="23"/>
      <c r="D39" s="23"/>
      <c r="E39" s="1"/>
      <c r="J39" s="20"/>
      <c r="K39" s="21"/>
      <c r="L39" s="21"/>
    </row>
    <row r="40" spans="1:12">
      <c r="A40" s="4"/>
      <c r="B40" s="22"/>
      <c r="C40" s="23"/>
      <c r="D40" s="23"/>
      <c r="E40" s="1"/>
      <c r="J40" s="20"/>
      <c r="K40" s="21"/>
      <c r="L40" s="21"/>
    </row>
    <row r="41" spans="1:12">
      <c r="A41" s="24"/>
      <c r="B41" s="25"/>
      <c r="C41" s="26"/>
      <c r="D41" s="26"/>
      <c r="J41" s="20"/>
      <c r="K41" s="21"/>
      <c r="L41" s="21"/>
    </row>
    <row r="42" spans="1:12">
      <c r="A42" s="24"/>
      <c r="B42" s="25"/>
      <c r="C42" s="26"/>
      <c r="D42" s="26"/>
      <c r="J42" s="20"/>
      <c r="K42" s="21"/>
      <c r="L42" s="21"/>
    </row>
    <row r="43" spans="1:12">
      <c r="A43" s="24"/>
      <c r="B43" s="25"/>
      <c r="C43" s="26"/>
      <c r="D43" s="26"/>
      <c r="J43" s="20"/>
      <c r="K43" s="21"/>
      <c r="L43" s="21"/>
    </row>
    <row r="44" spans="1:12">
      <c r="A44" s="24"/>
      <c r="B44" s="25"/>
      <c r="C44" s="26"/>
      <c r="D44" s="26"/>
      <c r="J44" s="20"/>
      <c r="K44" s="21"/>
      <c r="L44" s="21"/>
    </row>
    <row r="45" spans="1:12">
      <c r="A45" s="24"/>
      <c r="B45" s="25"/>
      <c r="C45" s="26"/>
      <c r="D45" s="26"/>
      <c r="J45" s="20"/>
      <c r="K45" s="21"/>
      <c r="L45" s="21"/>
    </row>
    <row r="46" spans="1:12">
      <c r="A46" s="24"/>
      <c r="B46" s="25"/>
      <c r="C46" s="26"/>
      <c r="D46" s="26"/>
    </row>
    <row r="47" spans="1:12">
      <c r="A47" s="27"/>
    </row>
    <row r="48" spans="1:12">
      <c r="A48" s="27"/>
    </row>
    <row r="49" spans="1:1">
      <c r="A49" s="27"/>
    </row>
    <row r="50" spans="1:1">
      <c r="A50" s="27"/>
    </row>
    <row r="51" spans="1:1">
      <c r="A51" s="27"/>
    </row>
    <row r="52" spans="1:1">
      <c r="A52" s="27"/>
    </row>
    <row r="53" spans="1:1">
      <c r="A53" s="27"/>
    </row>
    <row r="54" spans="1:1">
      <c r="A54" s="27"/>
    </row>
    <row r="55" spans="1:1">
      <c r="A55" s="27"/>
    </row>
    <row r="56" spans="1:1">
      <c r="A56" s="27"/>
    </row>
  </sheetData>
  <sheetProtection algorithmName="SHA-512" hashValue="fuNvRrkdnfDN/TQ2AsMujeqZOMBcCgaWj50pVoEOuLYh13xFZgPEUTTUY/1bq4diKy63RVJ/Taon9DmRC888Gw==" saltValue="7TiGagrJHwFzECQa8otmxg==" spinCount="100000" sheet="1" objects="1" scenarios="1"/>
  <mergeCells count="5">
    <mergeCell ref="B10:E10"/>
    <mergeCell ref="A8:E8"/>
    <mergeCell ref="B11:E11"/>
    <mergeCell ref="B12:E12"/>
    <mergeCell ref="J7:O7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79" orientation="landscape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O52"/>
  <sheetViews>
    <sheetView zoomScale="115" zoomScaleNormal="115" zoomScaleSheetLayoutView="100" workbookViewId="0">
      <selection sqref="A1:XFD1048576"/>
    </sheetView>
  </sheetViews>
  <sheetFormatPr defaultColWidth="9" defaultRowHeight="12.75"/>
  <cols>
    <col min="1" max="1" width="21.875" customWidth="1"/>
    <col min="2" max="6" width="23.25" customWidth="1"/>
    <col min="8" max="8" width="11.75" bestFit="1" customWidth="1"/>
    <col min="9" max="9" width="2" customWidth="1"/>
    <col min="13" max="13" width="13.375" customWidth="1"/>
    <col min="14" max="14" width="12.75" customWidth="1"/>
    <col min="15" max="15" width="10.25" customWidth="1"/>
  </cols>
  <sheetData>
    <row r="6" spans="1:15">
      <c r="J6" s="228"/>
      <c r="K6" s="228"/>
      <c r="L6" s="228"/>
      <c r="M6" s="228"/>
      <c r="N6" s="228"/>
      <c r="O6" s="228"/>
    </row>
    <row r="7" spans="1:15" ht="16.5" thickBot="1">
      <c r="A7" s="1"/>
      <c r="B7" s="1"/>
      <c r="C7" s="1"/>
      <c r="D7" s="1"/>
      <c r="E7" s="1"/>
      <c r="F7" s="1"/>
      <c r="G7" s="206"/>
      <c r="H7" s="1"/>
      <c r="I7" s="1"/>
      <c r="J7" s="247"/>
      <c r="K7" s="248"/>
      <c r="L7" s="248"/>
      <c r="M7" s="248"/>
      <c r="N7" s="248"/>
      <c r="O7" s="248"/>
    </row>
    <row r="8" spans="1:15" ht="18.75" thickBot="1">
      <c r="A8" s="397" t="s">
        <v>139</v>
      </c>
      <c r="B8" s="398"/>
      <c r="C8" s="398"/>
      <c r="D8" s="398"/>
      <c r="E8" s="185"/>
      <c r="F8" s="185"/>
      <c r="J8" s="228"/>
      <c r="K8" s="228"/>
      <c r="L8" s="228"/>
      <c r="M8" s="228"/>
      <c r="N8" s="228"/>
      <c r="O8" s="228"/>
    </row>
    <row r="9" spans="1:15">
      <c r="A9" s="197"/>
      <c r="B9" s="1"/>
      <c r="C9" s="1"/>
      <c r="D9" s="1"/>
      <c r="E9" s="1"/>
      <c r="F9" s="1"/>
    </row>
    <row r="10" spans="1:15" s="1" customFormat="1" ht="29.45" customHeight="1">
      <c r="A10" s="108" t="s">
        <v>45</v>
      </c>
      <c r="B10" s="385"/>
      <c r="C10" s="385"/>
      <c r="D10" s="385"/>
      <c r="E10" s="186"/>
      <c r="F10" s="186"/>
      <c r="G10" s="202"/>
    </row>
    <row r="11" spans="1:15" s="1" customFormat="1" ht="29.45" customHeight="1">
      <c r="A11" s="108" t="s">
        <v>145</v>
      </c>
      <c r="B11" s="385"/>
      <c r="C11" s="385"/>
      <c r="D11" s="385"/>
      <c r="E11" s="186"/>
      <c r="F11" s="186"/>
      <c r="G11" s="202"/>
    </row>
    <row r="12" spans="1:15" s="1" customFormat="1" ht="29.45" customHeight="1">
      <c r="A12" s="108" t="s">
        <v>46</v>
      </c>
      <c r="B12" s="385"/>
      <c r="C12" s="385"/>
      <c r="D12" s="387"/>
      <c r="E12" s="187"/>
      <c r="F12" s="186"/>
      <c r="G12" s="202"/>
    </row>
    <row r="13" spans="1:15" s="1" customFormat="1" ht="29.45" customHeight="1">
      <c r="A13" s="108" t="s">
        <v>18</v>
      </c>
      <c r="B13" s="373"/>
      <c r="C13" s="385"/>
      <c r="D13" s="387"/>
      <c r="E13" s="187"/>
      <c r="F13" s="186"/>
      <c r="G13" s="202"/>
    </row>
    <row r="14" spans="1:15">
      <c r="A14" s="188"/>
      <c r="B14" s="1"/>
      <c r="C14" s="1"/>
      <c r="D14" s="188"/>
      <c r="E14" s="1"/>
      <c r="F14" s="1"/>
    </row>
    <row r="15" spans="1:15" ht="29.45" customHeight="1">
      <c r="A15" s="108" t="s">
        <v>146</v>
      </c>
      <c r="B15" s="406">
        <f>SUM('1. Executive Summary'!F56:G56)</f>
        <v>0</v>
      </c>
      <c r="C15" s="406"/>
      <c r="D15" s="410"/>
      <c r="E15" s="1"/>
      <c r="F15" s="1"/>
      <c r="G15" s="202"/>
    </row>
    <row r="16" spans="1:15" ht="29.45" customHeight="1">
      <c r="A16" s="108" t="s">
        <v>147</v>
      </c>
      <c r="B16" s="406">
        <f>SUM('1. Executive Summary'!F57:G57)</f>
        <v>0</v>
      </c>
      <c r="C16" s="406"/>
      <c r="D16" s="406"/>
      <c r="E16" s="1"/>
      <c r="F16" s="1"/>
      <c r="G16" s="202"/>
    </row>
    <row r="17" spans="1:14" ht="29.45" customHeight="1">
      <c r="A17" s="108" t="s">
        <v>166</v>
      </c>
      <c r="B17" s="406">
        <f>SUM('1. Executive Summary'!F58:G58)</f>
        <v>0</v>
      </c>
      <c r="C17" s="406"/>
      <c r="D17" s="406"/>
      <c r="E17" s="1"/>
      <c r="F17" s="1"/>
      <c r="G17" s="202"/>
    </row>
    <row r="18" spans="1:14" ht="29.45" customHeight="1">
      <c r="A18" s="189" t="s">
        <v>148</v>
      </c>
      <c r="B18" s="407">
        <f>SUM('9. Employer''s Data Sheet'!D19)</f>
        <v>0</v>
      </c>
      <c r="C18" s="407"/>
      <c r="D18" s="407"/>
      <c r="E18" s="1"/>
      <c r="F18" s="1"/>
      <c r="G18" s="202"/>
    </row>
    <row r="19" spans="1:14" ht="29.45" customHeight="1">
      <c r="A19" s="108" t="s">
        <v>149</v>
      </c>
      <c r="B19" s="407">
        <v>0</v>
      </c>
      <c r="C19" s="407"/>
      <c r="D19" s="407"/>
      <c r="E19" s="1"/>
      <c r="F19" s="1"/>
      <c r="G19" s="202"/>
    </row>
    <row r="20" spans="1:14" ht="29.45" customHeight="1">
      <c r="A20" s="108" t="s">
        <v>174</v>
      </c>
      <c r="B20" s="407">
        <f>SUM('9. Employer''s Data Sheet'!D21)</f>
        <v>0</v>
      </c>
      <c r="C20" s="407"/>
      <c r="D20" s="407"/>
      <c r="E20" s="1"/>
      <c r="F20" s="1"/>
      <c r="G20" s="202"/>
    </row>
    <row r="21" spans="1:14" ht="29.45" customHeight="1">
      <c r="A21" s="108" t="s">
        <v>150</v>
      </c>
      <c r="B21" s="406">
        <f>SUM(B15:D20)</f>
        <v>0</v>
      </c>
      <c r="C21" s="406"/>
      <c r="D21" s="406"/>
      <c r="E21" s="1"/>
      <c r="F21" s="1"/>
      <c r="G21" s="202"/>
    </row>
    <row r="22" spans="1:14" ht="13.5" thickBot="1">
      <c r="A22" s="198"/>
      <c r="B22" s="1"/>
      <c r="C22" s="1"/>
      <c r="D22" s="1"/>
      <c r="E22" s="1"/>
      <c r="F22" s="1"/>
      <c r="G22" s="199"/>
    </row>
    <row r="23" spans="1:14" s="42" customFormat="1">
      <c r="A23" s="408" t="s">
        <v>62</v>
      </c>
      <c r="B23" s="400" t="s">
        <v>37</v>
      </c>
      <c r="C23" s="400" t="s">
        <v>155</v>
      </c>
      <c r="D23" s="402" t="s">
        <v>151</v>
      </c>
      <c r="E23" s="400" t="s">
        <v>156</v>
      </c>
      <c r="F23" s="402" t="s">
        <v>38</v>
      </c>
      <c r="G23" s="201"/>
    </row>
    <row r="24" spans="1:14" s="42" customFormat="1" ht="13.5" thickBot="1">
      <c r="A24" s="409"/>
      <c r="B24" s="401"/>
      <c r="C24" s="401"/>
      <c r="D24" s="403"/>
      <c r="E24" s="401"/>
      <c r="F24" s="403"/>
      <c r="G24" s="201"/>
      <c r="L24" s="43"/>
      <c r="M24" s="44"/>
      <c r="N24" s="44"/>
    </row>
    <row r="25" spans="1:14">
      <c r="A25" s="190">
        <v>1</v>
      </c>
      <c r="B25" s="191" t="s">
        <v>69</v>
      </c>
      <c r="C25" s="171"/>
      <c r="D25" s="172">
        <f>C25</f>
        <v>0</v>
      </c>
      <c r="E25" s="171"/>
      <c r="F25" s="172">
        <f>E25</f>
        <v>0</v>
      </c>
      <c r="G25" s="199"/>
      <c r="L25" s="20"/>
      <c r="M25" s="21"/>
      <c r="N25" s="21"/>
    </row>
    <row r="26" spans="1:14">
      <c r="A26" s="192">
        <v>2</v>
      </c>
      <c r="B26" s="193" t="s">
        <v>70</v>
      </c>
      <c r="C26" s="173"/>
      <c r="D26" s="158">
        <f>D25+C26</f>
        <v>0</v>
      </c>
      <c r="E26" s="173"/>
      <c r="F26" s="158">
        <f>F25+E26</f>
        <v>0</v>
      </c>
      <c r="G26" s="199"/>
      <c r="L26" s="20"/>
      <c r="M26" s="21"/>
      <c r="N26" s="21"/>
    </row>
    <row r="27" spans="1:14">
      <c r="A27" s="192">
        <v>3</v>
      </c>
      <c r="B27" s="193" t="s">
        <v>71</v>
      </c>
      <c r="C27" s="173"/>
      <c r="D27" s="158">
        <f>D26+C27</f>
        <v>0</v>
      </c>
      <c r="E27" s="173"/>
      <c r="F27" s="158">
        <f>F26+E27</f>
        <v>0</v>
      </c>
      <c r="G27" s="199"/>
      <c r="L27" s="20"/>
      <c r="M27" s="21"/>
      <c r="N27" s="21"/>
    </row>
    <row r="28" spans="1:14">
      <c r="A28" s="192">
        <v>4</v>
      </c>
      <c r="B28" s="193" t="s">
        <v>72</v>
      </c>
      <c r="C28" s="173"/>
      <c r="D28" s="158">
        <f t="shared" ref="D28:D46" si="0">D27+C28</f>
        <v>0</v>
      </c>
      <c r="E28" s="173">
        <v>0</v>
      </c>
      <c r="F28" s="158">
        <f t="shared" ref="F28:F47" si="1">F27+E28</f>
        <v>0</v>
      </c>
      <c r="G28" s="199"/>
      <c r="L28" s="20"/>
      <c r="M28" s="21"/>
      <c r="N28" s="21"/>
    </row>
    <row r="29" spans="1:14">
      <c r="A29" s="192">
        <v>5</v>
      </c>
      <c r="B29" s="193" t="s">
        <v>73</v>
      </c>
      <c r="C29" s="173"/>
      <c r="D29" s="158">
        <f t="shared" si="0"/>
        <v>0</v>
      </c>
      <c r="E29" s="173">
        <v>0</v>
      </c>
      <c r="F29" s="158">
        <f t="shared" si="1"/>
        <v>0</v>
      </c>
      <c r="G29" s="199"/>
      <c r="L29" s="20"/>
      <c r="M29" s="21"/>
      <c r="N29" s="21"/>
    </row>
    <row r="30" spans="1:14">
      <c r="A30" s="192">
        <v>6</v>
      </c>
      <c r="B30" s="193" t="s">
        <v>74</v>
      </c>
      <c r="C30" s="173"/>
      <c r="D30" s="158">
        <f t="shared" si="0"/>
        <v>0</v>
      </c>
      <c r="E30" s="173">
        <v>0</v>
      </c>
      <c r="F30" s="158">
        <f t="shared" si="1"/>
        <v>0</v>
      </c>
      <c r="G30" s="199"/>
      <c r="L30" s="20"/>
      <c r="M30" s="21"/>
      <c r="N30" s="21"/>
    </row>
    <row r="31" spans="1:14">
      <c r="A31" s="192">
        <v>7</v>
      </c>
      <c r="B31" s="193" t="s">
        <v>75</v>
      </c>
      <c r="C31" s="173"/>
      <c r="D31" s="158">
        <f t="shared" si="0"/>
        <v>0</v>
      </c>
      <c r="E31" s="173">
        <v>0</v>
      </c>
      <c r="F31" s="158">
        <f t="shared" si="1"/>
        <v>0</v>
      </c>
      <c r="G31" s="199"/>
      <c r="H31" s="214"/>
      <c r="L31" s="20"/>
      <c r="M31" s="21"/>
      <c r="N31" s="21"/>
    </row>
    <row r="32" spans="1:14">
      <c r="A32" s="192">
        <v>8</v>
      </c>
      <c r="B32" s="193" t="s">
        <v>76</v>
      </c>
      <c r="C32" s="173"/>
      <c r="D32" s="158">
        <f t="shared" si="0"/>
        <v>0</v>
      </c>
      <c r="E32" s="173">
        <v>0</v>
      </c>
      <c r="F32" s="158">
        <f t="shared" si="1"/>
        <v>0</v>
      </c>
      <c r="G32" s="199"/>
      <c r="L32" s="20"/>
      <c r="M32" s="21"/>
      <c r="N32" s="21"/>
    </row>
    <row r="33" spans="1:14">
      <c r="A33" s="192">
        <v>9</v>
      </c>
      <c r="B33" s="193" t="s">
        <v>77</v>
      </c>
      <c r="C33" s="173"/>
      <c r="D33" s="158">
        <f t="shared" si="0"/>
        <v>0</v>
      </c>
      <c r="E33" s="173">
        <v>0</v>
      </c>
      <c r="F33" s="158">
        <f t="shared" si="1"/>
        <v>0</v>
      </c>
      <c r="G33" s="199"/>
      <c r="L33" s="20"/>
      <c r="M33" s="21"/>
      <c r="N33" s="21"/>
    </row>
    <row r="34" spans="1:14">
      <c r="A34" s="192">
        <v>10</v>
      </c>
      <c r="B34" s="193" t="s">
        <v>78</v>
      </c>
      <c r="C34" s="173"/>
      <c r="D34" s="158">
        <f t="shared" si="0"/>
        <v>0</v>
      </c>
      <c r="E34" s="173">
        <v>0</v>
      </c>
      <c r="F34" s="158">
        <f t="shared" si="1"/>
        <v>0</v>
      </c>
      <c r="G34" s="199"/>
      <c r="L34" s="20"/>
      <c r="M34" s="21"/>
      <c r="N34" s="21"/>
    </row>
    <row r="35" spans="1:14">
      <c r="A35" s="192">
        <v>11</v>
      </c>
      <c r="B35" s="193" t="s">
        <v>79</v>
      </c>
      <c r="C35" s="173"/>
      <c r="D35" s="158">
        <f t="shared" si="0"/>
        <v>0</v>
      </c>
      <c r="E35" s="173">
        <v>0</v>
      </c>
      <c r="F35" s="158">
        <f t="shared" si="1"/>
        <v>0</v>
      </c>
      <c r="G35" s="199"/>
      <c r="L35" s="20"/>
      <c r="M35" s="21"/>
      <c r="N35" s="21"/>
    </row>
    <row r="36" spans="1:14">
      <c r="A36" s="192">
        <v>12</v>
      </c>
      <c r="B36" s="193" t="s">
        <v>80</v>
      </c>
      <c r="C36" s="173"/>
      <c r="D36" s="158">
        <f t="shared" si="0"/>
        <v>0</v>
      </c>
      <c r="E36" s="173">
        <v>0</v>
      </c>
      <c r="F36" s="158">
        <f t="shared" si="1"/>
        <v>0</v>
      </c>
      <c r="G36" s="199"/>
      <c r="L36" s="20"/>
      <c r="M36" s="21"/>
      <c r="N36" s="21"/>
    </row>
    <row r="37" spans="1:14">
      <c r="A37" s="192">
        <v>13</v>
      </c>
      <c r="B37" s="193" t="s">
        <v>69</v>
      </c>
      <c r="C37" s="173"/>
      <c r="D37" s="158">
        <f t="shared" si="0"/>
        <v>0</v>
      </c>
      <c r="E37" s="173">
        <v>0</v>
      </c>
      <c r="F37" s="158">
        <f t="shared" si="1"/>
        <v>0</v>
      </c>
      <c r="G37" s="199"/>
      <c r="L37" s="20"/>
      <c r="M37" s="21"/>
      <c r="N37" s="21"/>
    </row>
    <row r="38" spans="1:14">
      <c r="A38" s="192">
        <v>14</v>
      </c>
      <c r="B38" s="193" t="s">
        <v>70</v>
      </c>
      <c r="C38" s="173"/>
      <c r="D38" s="158">
        <f t="shared" si="0"/>
        <v>0</v>
      </c>
      <c r="E38" s="173">
        <v>0</v>
      </c>
      <c r="F38" s="158">
        <f t="shared" si="1"/>
        <v>0</v>
      </c>
      <c r="G38" s="199"/>
      <c r="L38" s="20"/>
      <c r="M38" s="21"/>
      <c r="N38" s="21"/>
    </row>
    <row r="39" spans="1:14">
      <c r="A39" s="192">
        <v>15</v>
      </c>
      <c r="B39" s="193" t="s">
        <v>71</v>
      </c>
      <c r="C39" s="173"/>
      <c r="D39" s="158">
        <f t="shared" si="0"/>
        <v>0</v>
      </c>
      <c r="E39" s="173">
        <v>0</v>
      </c>
      <c r="F39" s="158">
        <f t="shared" si="1"/>
        <v>0</v>
      </c>
      <c r="G39" s="199"/>
      <c r="L39" s="20"/>
      <c r="M39" s="21"/>
      <c r="N39" s="21"/>
    </row>
    <row r="40" spans="1:14">
      <c r="A40" s="192">
        <v>16</v>
      </c>
      <c r="B40" s="193" t="s">
        <v>72</v>
      </c>
      <c r="C40" s="173"/>
      <c r="D40" s="158">
        <f>D39+C40</f>
        <v>0</v>
      </c>
      <c r="E40" s="173">
        <v>0</v>
      </c>
      <c r="F40" s="158">
        <f t="shared" si="1"/>
        <v>0</v>
      </c>
      <c r="G40" s="199"/>
      <c r="L40" s="20"/>
      <c r="M40" s="21"/>
      <c r="N40" s="21"/>
    </row>
    <row r="41" spans="1:14">
      <c r="A41" s="224">
        <v>17</v>
      </c>
      <c r="B41" s="193" t="s">
        <v>73</v>
      </c>
      <c r="C41" s="173"/>
      <c r="D41" s="158">
        <f t="shared" si="0"/>
        <v>0</v>
      </c>
      <c r="E41" s="173">
        <v>0</v>
      </c>
      <c r="F41" s="158">
        <f t="shared" si="1"/>
        <v>0</v>
      </c>
      <c r="G41" s="199"/>
      <c r="L41" s="20"/>
      <c r="M41" s="21"/>
      <c r="N41" s="21"/>
    </row>
    <row r="42" spans="1:14">
      <c r="A42" s="224">
        <v>18</v>
      </c>
      <c r="B42" s="193" t="s">
        <v>74</v>
      </c>
      <c r="C42" s="173"/>
      <c r="D42" s="158">
        <f>D41+C42</f>
        <v>0</v>
      </c>
      <c r="E42" s="173">
        <v>0</v>
      </c>
      <c r="F42" s="158">
        <f t="shared" si="1"/>
        <v>0</v>
      </c>
      <c r="G42" s="199"/>
      <c r="L42" s="20"/>
      <c r="M42" s="21"/>
      <c r="N42" s="21"/>
    </row>
    <row r="43" spans="1:14">
      <c r="A43" s="224">
        <v>19</v>
      </c>
      <c r="B43" s="193" t="s">
        <v>75</v>
      </c>
      <c r="C43" s="173"/>
      <c r="D43" s="158">
        <f t="shared" si="0"/>
        <v>0</v>
      </c>
      <c r="E43" s="173">
        <v>0</v>
      </c>
      <c r="F43" s="158">
        <f t="shared" si="1"/>
        <v>0</v>
      </c>
      <c r="G43" s="199"/>
      <c r="L43" s="20"/>
      <c r="M43" s="21"/>
      <c r="N43" s="21"/>
    </row>
    <row r="44" spans="1:14">
      <c r="A44" s="224">
        <v>20</v>
      </c>
      <c r="B44" s="193" t="s">
        <v>76</v>
      </c>
      <c r="C44" s="173"/>
      <c r="D44" s="158">
        <f>D43+C44</f>
        <v>0</v>
      </c>
      <c r="E44" s="173">
        <v>0</v>
      </c>
      <c r="F44" s="158">
        <f t="shared" si="1"/>
        <v>0</v>
      </c>
      <c r="G44" s="199"/>
      <c r="L44" s="20"/>
      <c r="M44" s="21"/>
      <c r="N44" s="21"/>
    </row>
    <row r="45" spans="1:14">
      <c r="A45" s="224">
        <v>21</v>
      </c>
      <c r="B45" s="193" t="s">
        <v>77</v>
      </c>
      <c r="C45" s="173"/>
      <c r="D45" s="158">
        <f>D44+C45</f>
        <v>0</v>
      </c>
      <c r="E45" s="173">
        <v>0</v>
      </c>
      <c r="F45" s="158">
        <f t="shared" si="1"/>
        <v>0</v>
      </c>
      <c r="G45" s="199"/>
      <c r="L45" s="20"/>
      <c r="M45" s="21"/>
      <c r="N45" s="21"/>
    </row>
    <row r="46" spans="1:14">
      <c r="A46" s="224">
        <v>22</v>
      </c>
      <c r="B46" s="193" t="s">
        <v>78</v>
      </c>
      <c r="C46" s="173"/>
      <c r="D46" s="158">
        <f t="shared" si="0"/>
        <v>0</v>
      </c>
      <c r="E46" s="173">
        <v>0</v>
      </c>
      <c r="F46" s="158">
        <f t="shared" si="1"/>
        <v>0</v>
      </c>
      <c r="G46" s="199"/>
      <c r="L46" s="20"/>
      <c r="M46" s="21"/>
      <c r="N46" s="21"/>
    </row>
    <row r="47" spans="1:14">
      <c r="A47" s="224">
        <v>23</v>
      </c>
      <c r="B47" s="193" t="s">
        <v>79</v>
      </c>
      <c r="C47" s="173"/>
      <c r="D47" s="158">
        <f>D46+C47</f>
        <v>0</v>
      </c>
      <c r="E47" s="173">
        <v>0</v>
      </c>
      <c r="F47" s="158">
        <f t="shared" si="1"/>
        <v>0</v>
      </c>
      <c r="G47" s="199"/>
      <c r="L47" s="20"/>
      <c r="M47" s="21"/>
      <c r="N47" s="21"/>
    </row>
    <row r="48" spans="1:14" ht="13.5" thickBot="1">
      <c r="A48" s="194">
        <v>24</v>
      </c>
      <c r="B48" s="193" t="s">
        <v>80</v>
      </c>
      <c r="C48" s="173"/>
      <c r="D48" s="159">
        <f>C48+D47</f>
        <v>0</v>
      </c>
      <c r="E48" s="174">
        <v>0</v>
      </c>
      <c r="F48" s="159">
        <f>F40+E48</f>
        <v>0</v>
      </c>
      <c r="G48" s="199"/>
      <c r="L48" s="20"/>
      <c r="M48" s="21"/>
      <c r="N48" s="21"/>
    </row>
    <row r="50" spans="1:6">
      <c r="A50" s="404"/>
      <c r="B50" s="405"/>
      <c r="C50" s="405"/>
      <c r="D50" s="405"/>
      <c r="E50" s="184"/>
      <c r="F50" s="184"/>
    </row>
    <row r="51" spans="1:6">
      <c r="D51" s="225"/>
    </row>
    <row r="52" spans="1:6">
      <c r="D52" s="226"/>
    </row>
  </sheetData>
  <sheetProtection algorithmName="SHA-512" hashValue="UZPIKpUVp2753UGWjeUR1OBqGMdvwy6aZ4Adk3/a8zgYtKkPGN0dvaveDvK4NlWSM2Tqp6/XTUxXrM3oMuDRvQ==" saltValue="1x/2P3c4Hon2aliA4fttvg==" spinCount="100000" sheet="1" objects="1" scenarios="1"/>
  <mergeCells count="20">
    <mergeCell ref="B11:D11"/>
    <mergeCell ref="B12:D12"/>
    <mergeCell ref="B13:D13"/>
    <mergeCell ref="B20:D20"/>
    <mergeCell ref="J7:O7"/>
    <mergeCell ref="B17:D17"/>
    <mergeCell ref="B15:D15"/>
    <mergeCell ref="A8:D8"/>
    <mergeCell ref="B10:D10"/>
    <mergeCell ref="E23:E24"/>
    <mergeCell ref="F23:F24"/>
    <mergeCell ref="A50:D50"/>
    <mergeCell ref="B16:D16"/>
    <mergeCell ref="B18:D18"/>
    <mergeCell ref="B19:D19"/>
    <mergeCell ref="B21:D21"/>
    <mergeCell ref="A23:A24"/>
    <mergeCell ref="B23:B24"/>
    <mergeCell ref="C23:C24"/>
    <mergeCell ref="D23:D24"/>
  </mergeCells>
  <pageMargins left="0.70866141732283472" right="0.70866141732283472" top="0.74803149606299213" bottom="0.74803149606299213" header="0.31496062992125984" footer="0.31496062992125984"/>
  <pageSetup paperSize="8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7"/>
  <sheetViews>
    <sheetView zoomScaleNormal="100" zoomScaleSheetLayoutView="75" workbookViewId="0">
      <selection activeCell="I11" sqref="I11"/>
    </sheetView>
  </sheetViews>
  <sheetFormatPr defaultColWidth="9" defaultRowHeight="12.75"/>
  <cols>
    <col min="1" max="1" width="18.875" style="1" customWidth="1"/>
    <col min="2" max="2" width="43.25" style="1" customWidth="1"/>
    <col min="3" max="3" width="31.875" style="1" customWidth="1"/>
    <col min="4" max="4" width="17.75" style="1" customWidth="1"/>
    <col min="5" max="5" width="19.5" style="1" customWidth="1"/>
    <col min="6" max="6" width="2" style="1" customWidth="1"/>
    <col min="7" max="7" width="9" style="202"/>
    <col min="8" max="16384" width="9" style="1"/>
  </cols>
  <sheetData>
    <row r="3" spans="1:18">
      <c r="I3" s="231"/>
      <c r="J3" s="231"/>
      <c r="K3" s="231"/>
      <c r="L3" s="231"/>
      <c r="M3" s="231"/>
      <c r="N3" s="231"/>
    </row>
    <row r="4" spans="1:18">
      <c r="I4" s="231"/>
      <c r="J4" s="231"/>
      <c r="K4" s="231"/>
      <c r="L4" s="231"/>
      <c r="M4" s="231"/>
      <c r="N4" s="231"/>
    </row>
    <row r="5" spans="1:18" ht="32.25" customHeight="1" thickBot="1">
      <c r="G5" s="200"/>
      <c r="I5" s="247"/>
      <c r="J5" s="248"/>
      <c r="K5" s="248"/>
      <c r="L5" s="248"/>
      <c r="M5" s="248"/>
      <c r="N5" s="248"/>
      <c r="O5" s="202"/>
    </row>
    <row r="6" spans="1:18" ht="24" customHeight="1" thickBot="1">
      <c r="A6" s="253" t="s">
        <v>29</v>
      </c>
      <c r="B6" s="254"/>
      <c r="C6" s="254"/>
      <c r="D6" s="254"/>
      <c r="E6" s="255"/>
      <c r="I6" s="231"/>
      <c r="J6" s="231"/>
      <c r="K6" s="231"/>
      <c r="L6" s="231"/>
      <c r="M6" s="231"/>
      <c r="N6" s="231"/>
    </row>
    <row r="7" spans="1:18" ht="24" customHeight="1">
      <c r="A7" s="51"/>
      <c r="B7" s="52"/>
      <c r="C7" s="52"/>
      <c r="D7" s="52"/>
      <c r="E7" s="53"/>
    </row>
    <row r="8" spans="1:18" ht="24" customHeight="1">
      <c r="A8" s="54" t="s">
        <v>45</v>
      </c>
      <c r="B8" s="256"/>
      <c r="C8" s="256"/>
      <c r="D8" s="256"/>
      <c r="E8" s="257"/>
      <c r="G8" s="251"/>
      <c r="H8" s="252"/>
      <c r="I8" s="252"/>
      <c r="J8" s="252"/>
      <c r="K8" s="252"/>
      <c r="L8" s="252"/>
      <c r="M8" s="252"/>
      <c r="N8" s="252"/>
      <c r="O8" s="252"/>
      <c r="P8" s="252"/>
      <c r="Q8" s="252"/>
      <c r="R8" s="252"/>
    </row>
    <row r="9" spans="1:18" ht="24" customHeight="1">
      <c r="A9" s="54" t="s">
        <v>0</v>
      </c>
      <c r="B9" s="256"/>
      <c r="C9" s="256"/>
      <c r="D9" s="256"/>
      <c r="E9" s="257"/>
    </row>
    <row r="10" spans="1:18" ht="24" customHeight="1">
      <c r="A10" s="54" t="s">
        <v>18</v>
      </c>
      <c r="B10" s="258"/>
      <c r="C10" s="256"/>
      <c r="D10" s="256"/>
      <c r="E10" s="257"/>
    </row>
    <row r="11" spans="1:18" ht="24" customHeight="1">
      <c r="A11" s="55"/>
      <c r="B11" s="56"/>
      <c r="C11" s="56"/>
      <c r="D11" s="56"/>
      <c r="E11" s="57"/>
    </row>
    <row r="12" spans="1:18" ht="30.75" customHeight="1">
      <c r="A12" s="83">
        <v>1</v>
      </c>
      <c r="B12" s="58" t="s">
        <v>55</v>
      </c>
      <c r="C12" s="56"/>
      <c r="D12" s="59"/>
      <c r="E12" s="60"/>
    </row>
    <row r="13" spans="1:18" ht="30.75" customHeight="1">
      <c r="A13" s="83">
        <v>2</v>
      </c>
      <c r="B13" s="58" t="s">
        <v>86</v>
      </c>
      <c r="C13" s="56"/>
      <c r="D13" s="59"/>
      <c r="E13" s="60"/>
    </row>
    <row r="14" spans="1:18" ht="30.75" customHeight="1">
      <c r="A14" s="83">
        <v>3</v>
      </c>
      <c r="B14" s="58" t="s">
        <v>56</v>
      </c>
      <c r="C14" s="56"/>
      <c r="D14" s="61"/>
      <c r="E14" s="62"/>
    </row>
    <row r="15" spans="1:18" ht="30.75" customHeight="1">
      <c r="A15" s="83">
        <v>4</v>
      </c>
      <c r="B15" s="58" t="s">
        <v>143</v>
      </c>
      <c r="C15" s="56"/>
      <c r="D15" s="63"/>
      <c r="E15" s="64"/>
    </row>
    <row r="16" spans="1:18" ht="30.75" customHeight="1">
      <c r="A16" s="83">
        <v>5</v>
      </c>
      <c r="B16" s="58" t="s">
        <v>141</v>
      </c>
      <c r="C16" s="56"/>
      <c r="D16" s="59"/>
      <c r="E16" s="60"/>
    </row>
    <row r="17" spans="1:5" ht="30.75" customHeight="1">
      <c r="A17" s="83">
        <v>6</v>
      </c>
      <c r="B17" s="58" t="s">
        <v>142</v>
      </c>
      <c r="C17" s="56"/>
      <c r="D17" s="59"/>
      <c r="E17" s="60"/>
    </row>
    <row r="18" spans="1:5" ht="30.75" customHeight="1">
      <c r="A18" s="83">
        <v>7</v>
      </c>
      <c r="B18" s="58" t="s">
        <v>103</v>
      </c>
      <c r="C18" s="56"/>
      <c r="D18" s="59"/>
      <c r="E18" s="60"/>
    </row>
    <row r="19" spans="1:5" ht="30.75" customHeight="1">
      <c r="A19" s="83">
        <v>8</v>
      </c>
      <c r="B19" s="58" t="s">
        <v>104</v>
      </c>
      <c r="C19" s="65"/>
      <c r="D19" s="65"/>
      <c r="E19" s="66"/>
    </row>
    <row r="20" spans="1:5" ht="30.75" customHeight="1">
      <c r="A20" s="83">
        <v>9</v>
      </c>
      <c r="B20" s="58" t="s">
        <v>102</v>
      </c>
      <c r="C20" s="65"/>
      <c r="D20" s="65"/>
      <c r="E20" s="66"/>
    </row>
    <row r="21" spans="1:5" ht="30.75" customHeight="1">
      <c r="A21" s="83">
        <v>10</v>
      </c>
      <c r="B21" s="58" t="s">
        <v>57</v>
      </c>
      <c r="C21" s="56"/>
      <c r="D21" s="56"/>
      <c r="E21" s="57"/>
    </row>
    <row r="22" spans="1:5" ht="30.75" customHeight="1">
      <c r="A22" s="55"/>
      <c r="B22" s="56"/>
      <c r="C22" s="56"/>
      <c r="D22" s="65"/>
      <c r="E22" s="66"/>
    </row>
    <row r="23" spans="1:5" ht="30.75" customHeight="1">
      <c r="A23" s="55"/>
      <c r="B23" s="56"/>
      <c r="C23" s="56"/>
      <c r="D23" s="65"/>
      <c r="E23" s="66"/>
    </row>
    <row r="24" spans="1:5" ht="24" customHeight="1">
      <c r="A24" s="51"/>
      <c r="B24" s="52"/>
      <c r="C24" s="52"/>
      <c r="D24" s="67"/>
      <c r="E24" s="68"/>
    </row>
    <row r="25" spans="1:5" ht="24" customHeight="1">
      <c r="A25" s="51"/>
      <c r="B25" s="52"/>
      <c r="C25" s="52"/>
      <c r="D25" s="67"/>
      <c r="E25" s="68"/>
    </row>
    <row r="26" spans="1:5" ht="24" customHeight="1">
      <c r="A26" s="69"/>
      <c r="B26" s="70"/>
      <c r="C26" s="70"/>
      <c r="D26" s="70"/>
      <c r="E26" s="68"/>
    </row>
    <row r="27" spans="1:5" ht="24" customHeight="1">
      <c r="A27" s="71"/>
      <c r="B27" s="70"/>
      <c r="C27" s="67"/>
      <c r="D27" s="67"/>
      <c r="E27" s="68"/>
    </row>
    <row r="28" spans="1:5" ht="24" customHeight="1">
      <c r="A28" s="51"/>
      <c r="B28" s="52"/>
      <c r="C28" s="52"/>
      <c r="D28" s="52"/>
      <c r="E28" s="53"/>
    </row>
    <row r="29" spans="1:5" ht="24" customHeight="1">
      <c r="A29" s="51"/>
      <c r="B29" s="52"/>
      <c r="C29" s="52"/>
      <c r="D29" s="67"/>
      <c r="E29" s="68"/>
    </row>
    <row r="30" spans="1:5" ht="24" customHeight="1">
      <c r="A30" s="51"/>
      <c r="B30" s="52"/>
      <c r="C30" s="52"/>
      <c r="D30" s="67"/>
      <c r="E30" s="68"/>
    </row>
    <row r="31" spans="1:5" ht="24" customHeight="1">
      <c r="A31" s="75" t="s">
        <v>14</v>
      </c>
      <c r="B31" s="48" t="s">
        <v>13</v>
      </c>
      <c r="C31" s="47" t="s">
        <v>12</v>
      </c>
      <c r="D31" s="47" t="s">
        <v>11</v>
      </c>
      <c r="E31" s="76" t="s">
        <v>10</v>
      </c>
    </row>
    <row r="32" spans="1:5" ht="24" customHeight="1">
      <c r="A32" s="77"/>
      <c r="B32" s="50" t="s">
        <v>158</v>
      </c>
      <c r="C32" s="49"/>
      <c r="D32" s="49"/>
      <c r="E32" s="78"/>
    </row>
    <row r="33" spans="1:5" ht="24" customHeight="1">
      <c r="A33" s="77"/>
      <c r="B33" s="50"/>
      <c r="C33" s="49"/>
      <c r="D33" s="49"/>
      <c r="E33" s="79"/>
    </row>
    <row r="34" spans="1:5" ht="9" customHeight="1" thickBot="1">
      <c r="A34" s="80"/>
      <c r="B34" s="81"/>
      <c r="C34" s="81"/>
      <c r="D34" s="81"/>
      <c r="E34" s="82"/>
    </row>
    <row r="35" spans="1:5" ht="12" customHeight="1"/>
    <row r="36" spans="1:5" ht="24" customHeight="1">
      <c r="D36" s="18"/>
    </row>
    <row r="37" spans="1:5" ht="24" customHeight="1">
      <c r="D37" s="18"/>
    </row>
    <row r="38" spans="1:5" ht="24" customHeight="1">
      <c r="D38" s="18"/>
    </row>
    <row r="39" spans="1:5" ht="24" customHeight="1">
      <c r="D39" s="18"/>
    </row>
    <row r="40" spans="1:5" ht="24" hidden="1" customHeight="1">
      <c r="A40" s="5" t="s">
        <v>26</v>
      </c>
    </row>
    <row r="41" spans="1:5" ht="12" hidden="1" customHeight="1"/>
    <row r="42" spans="1:5" ht="24" hidden="1" customHeight="1">
      <c r="A42" s="46" t="s">
        <v>16</v>
      </c>
      <c r="B42" s="16"/>
      <c r="D42" s="46" t="s">
        <v>17</v>
      </c>
      <c r="E42" s="16">
        <v>1</v>
      </c>
    </row>
    <row r="43" spans="1:5" ht="24" customHeight="1"/>
    <row r="44" spans="1:5" ht="24" customHeight="1"/>
    <row r="45" spans="1:5" ht="24" customHeight="1"/>
    <row r="46" spans="1:5" ht="24" customHeight="1"/>
    <row r="47" spans="1:5" ht="24" customHeight="1"/>
  </sheetData>
  <sheetProtection algorithmName="SHA-512" hashValue="9r/OHifkuLlzaM+q/7BFC4BDwr9Rs1eC7Gihi9BWNbgrqyXF+ibDAnwr2fAtATXspr1umaP0ETC8K896+8BPiA==" saltValue="AUGJSrhHMatwTqhP6PHjcg==" spinCount="100000" sheet="1" objects="1" scenarios="1"/>
  <mergeCells count="6">
    <mergeCell ref="I5:N5"/>
    <mergeCell ref="G8:R8"/>
    <mergeCell ref="A6:E6"/>
    <mergeCell ref="B8:E8"/>
    <mergeCell ref="B10:E10"/>
    <mergeCell ref="B9:E9"/>
  </mergeCells>
  <pageMargins left="0.70866141732283472" right="0.70866141732283472" top="0.74803149606299213" bottom="0.74803149606299213" header="0.31496062992125984" footer="0.31496062992125984"/>
  <pageSetup paperSize="9" scale="49" orientation="landscape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U88"/>
  <sheetViews>
    <sheetView zoomScaleNormal="100" zoomScaleSheetLayoutView="85" workbookViewId="0">
      <selection activeCell="J9" sqref="J9"/>
    </sheetView>
  </sheetViews>
  <sheetFormatPr defaultColWidth="9" defaultRowHeight="12.75"/>
  <cols>
    <col min="1" max="1" width="18.25" style="1" customWidth="1"/>
    <col min="2" max="2" width="18" style="1" customWidth="1"/>
    <col min="3" max="3" width="19.375" style="1" customWidth="1"/>
    <col min="4" max="4" width="15.375" style="30" customWidth="1"/>
    <col min="5" max="5" width="19.5" style="30" customWidth="1"/>
    <col min="6" max="6" width="17.125" style="1" customWidth="1"/>
    <col min="7" max="7" width="14.375" style="1" customWidth="1"/>
    <col min="8" max="8" width="2.25" style="1" customWidth="1"/>
    <col min="9" max="16384" width="9" style="1"/>
  </cols>
  <sheetData>
    <row r="2" spans="1:21"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</row>
    <row r="3" spans="1:21" ht="29.25" customHeight="1">
      <c r="I3" s="245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</row>
    <row r="4" spans="1:21"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</row>
    <row r="5" spans="1:21"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</row>
    <row r="6" spans="1:21" ht="24" customHeight="1" thickBot="1">
      <c r="I6" s="230"/>
      <c r="J6" s="231"/>
      <c r="K6" s="247"/>
      <c r="L6" s="248"/>
      <c r="M6" s="248"/>
      <c r="N6" s="248"/>
      <c r="O6" s="248"/>
      <c r="P6" s="248"/>
      <c r="Q6" s="232"/>
      <c r="R6" s="231"/>
      <c r="S6" s="231"/>
      <c r="T6" s="231"/>
      <c r="U6" s="231"/>
    </row>
    <row r="7" spans="1:21" ht="24" customHeight="1" thickBot="1">
      <c r="A7" s="271" t="s">
        <v>44</v>
      </c>
      <c r="B7" s="272"/>
      <c r="C7" s="272"/>
      <c r="D7" s="272"/>
      <c r="E7" s="272"/>
      <c r="F7" s="272"/>
      <c r="G7" s="272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</row>
    <row r="8" spans="1:21" ht="24" customHeight="1">
      <c r="A8" s="51"/>
      <c r="B8" s="52"/>
      <c r="C8" s="52"/>
      <c r="D8" s="84"/>
      <c r="E8" s="84"/>
      <c r="F8" s="52"/>
      <c r="G8" s="53"/>
      <c r="I8" s="232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</row>
    <row r="9" spans="1:21" ht="24" customHeight="1">
      <c r="A9" s="85" t="s">
        <v>45</v>
      </c>
      <c r="B9" s="273">
        <f>'Contents Page'!B8:E8</f>
        <v>0</v>
      </c>
      <c r="C9" s="273"/>
      <c r="D9" s="273"/>
      <c r="E9" s="273"/>
      <c r="F9" s="273"/>
      <c r="G9" s="274"/>
      <c r="I9" s="232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</row>
    <row r="10" spans="1:21" ht="24" customHeight="1">
      <c r="A10" s="85" t="s">
        <v>46</v>
      </c>
      <c r="B10" s="273">
        <f>'Contents Page'!B9:E9</f>
        <v>0</v>
      </c>
      <c r="C10" s="273"/>
      <c r="D10" s="273"/>
      <c r="E10" s="273"/>
      <c r="F10" s="273"/>
      <c r="G10" s="274"/>
      <c r="I10" s="232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</row>
    <row r="11" spans="1:21" ht="24" customHeight="1">
      <c r="A11" s="85" t="s">
        <v>18</v>
      </c>
      <c r="B11" s="275">
        <f>'Contents Page'!B10:E10</f>
        <v>0</v>
      </c>
      <c r="C11" s="275"/>
      <c r="D11" s="275"/>
      <c r="E11" s="275"/>
      <c r="F11" s="275"/>
      <c r="G11" s="276"/>
      <c r="I11" s="232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</row>
    <row r="12" spans="1:21" ht="24" customHeight="1" thickBot="1">
      <c r="A12" s="51"/>
      <c r="B12" s="52"/>
      <c r="C12" s="52"/>
      <c r="D12" s="84"/>
      <c r="E12" s="84"/>
      <c r="F12" s="52"/>
      <c r="G12" s="53"/>
      <c r="I12" s="232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</row>
    <row r="13" spans="1:21" s="2" customFormat="1" ht="24" customHeight="1" thickBot="1">
      <c r="A13" s="259" t="s">
        <v>105</v>
      </c>
      <c r="B13" s="260"/>
      <c r="C13" s="73"/>
      <c r="D13" s="87"/>
      <c r="E13" s="87"/>
      <c r="F13" s="73"/>
      <c r="G13" s="72"/>
      <c r="I13" s="233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</row>
    <row r="14" spans="1:21" ht="24" customHeight="1">
      <c r="A14" s="69" t="s">
        <v>22</v>
      </c>
      <c r="B14" s="70"/>
      <c r="C14" s="52"/>
      <c r="D14" s="84"/>
      <c r="E14" s="84"/>
      <c r="F14" s="52"/>
      <c r="G14" s="53"/>
      <c r="I14" s="232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</row>
    <row r="15" spans="1:21" ht="12" customHeight="1">
      <c r="A15" s="69"/>
      <c r="B15" s="70"/>
      <c r="C15" s="52"/>
      <c r="D15" s="84"/>
      <c r="E15" s="84"/>
      <c r="F15" s="52"/>
      <c r="G15" s="53"/>
      <c r="I15" s="232"/>
      <c r="J15" s="231"/>
      <c r="K15" s="231"/>
      <c r="L15" s="231"/>
      <c r="M15" s="231"/>
      <c r="N15" s="231"/>
      <c r="O15" s="231"/>
      <c r="P15" s="231"/>
      <c r="Q15" s="231"/>
      <c r="R15" s="231"/>
      <c r="S15" s="231"/>
      <c r="T15" s="231"/>
      <c r="U15" s="231"/>
    </row>
    <row r="16" spans="1:21" ht="24" customHeight="1">
      <c r="A16" s="264" t="s">
        <v>58</v>
      </c>
      <c r="B16" s="265"/>
      <c r="C16" s="265"/>
      <c r="D16" s="265"/>
      <c r="E16" s="266"/>
      <c r="F16" s="267"/>
      <c r="G16" s="268"/>
      <c r="I16" s="232"/>
      <c r="J16" s="231"/>
      <c r="K16" s="231"/>
      <c r="L16" s="231"/>
      <c r="M16" s="231"/>
      <c r="N16" s="231"/>
      <c r="O16" s="231"/>
      <c r="P16" s="231"/>
      <c r="Q16" s="231"/>
      <c r="R16" s="231"/>
      <c r="S16" s="231"/>
      <c r="T16" s="231"/>
      <c r="U16" s="231"/>
    </row>
    <row r="17" spans="1:21" ht="24" customHeight="1">
      <c r="A17" s="264" t="s">
        <v>59</v>
      </c>
      <c r="B17" s="265"/>
      <c r="C17" s="265"/>
      <c r="D17" s="265"/>
      <c r="E17" s="266"/>
      <c r="F17" s="267"/>
      <c r="G17" s="268"/>
      <c r="I17" s="235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</row>
    <row r="18" spans="1:21" ht="24" customHeight="1">
      <c r="A18" s="264" t="s">
        <v>60</v>
      </c>
      <c r="B18" s="265"/>
      <c r="C18" s="265"/>
      <c r="D18" s="265"/>
      <c r="E18" s="266"/>
      <c r="F18" s="269">
        <f>F16-F17</f>
        <v>0</v>
      </c>
      <c r="G18" s="270"/>
      <c r="I18" s="232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</row>
    <row r="19" spans="1:21" ht="24" customHeight="1" thickBot="1">
      <c r="A19" s="69"/>
      <c r="B19" s="70"/>
      <c r="C19" s="52"/>
      <c r="D19" s="84"/>
      <c r="E19" s="84"/>
      <c r="F19" s="52"/>
      <c r="G19" s="53"/>
      <c r="I19" s="232"/>
      <c r="J19" s="231"/>
      <c r="K19" s="231"/>
      <c r="L19" s="231"/>
      <c r="M19" s="231"/>
      <c r="N19" s="231"/>
      <c r="O19" s="231"/>
      <c r="P19" s="231"/>
      <c r="Q19" s="231"/>
      <c r="R19" s="231"/>
      <c r="S19" s="231"/>
      <c r="T19" s="231"/>
      <c r="U19" s="231"/>
    </row>
    <row r="20" spans="1:21" ht="24" customHeight="1" thickBot="1">
      <c r="A20" s="259" t="s">
        <v>106</v>
      </c>
      <c r="B20" s="260"/>
      <c r="C20" s="52"/>
      <c r="D20" s="84"/>
      <c r="E20" s="84"/>
      <c r="F20" s="52"/>
      <c r="G20" s="53"/>
      <c r="I20" s="202"/>
    </row>
    <row r="21" spans="1:21" ht="12" customHeight="1">
      <c r="A21" s="71"/>
      <c r="B21" s="70"/>
      <c r="C21" s="52"/>
      <c r="D21" s="84"/>
      <c r="E21" s="84"/>
      <c r="F21" s="52"/>
      <c r="G21" s="53"/>
      <c r="I21" s="202"/>
    </row>
    <row r="22" spans="1:21" ht="24" customHeight="1">
      <c r="A22" s="264" t="s">
        <v>88</v>
      </c>
      <c r="B22" s="265"/>
      <c r="C22" s="265"/>
      <c r="D22" s="265"/>
      <c r="E22" s="266"/>
      <c r="F22" s="267"/>
      <c r="G22" s="268"/>
      <c r="I22" s="203"/>
    </row>
    <row r="23" spans="1:21" ht="24" customHeight="1">
      <c r="A23" s="264" t="s">
        <v>108</v>
      </c>
      <c r="B23" s="265"/>
      <c r="C23" s="265"/>
      <c r="D23" s="265"/>
      <c r="E23" s="266"/>
      <c r="F23" s="267"/>
      <c r="G23" s="268"/>
      <c r="I23" s="203"/>
    </row>
    <row r="24" spans="1:21" ht="24" customHeight="1">
      <c r="A24" s="264" t="s">
        <v>169</v>
      </c>
      <c r="B24" s="265"/>
      <c r="C24" s="265"/>
      <c r="D24" s="265"/>
      <c r="E24" s="266"/>
      <c r="F24" s="267"/>
      <c r="G24" s="268"/>
      <c r="I24" s="203"/>
    </row>
    <row r="25" spans="1:21" ht="24" customHeight="1">
      <c r="A25" s="264" t="s">
        <v>109</v>
      </c>
      <c r="B25" s="265"/>
      <c r="C25" s="265"/>
      <c r="D25" s="265"/>
      <c r="E25" s="266"/>
      <c r="F25" s="267"/>
      <c r="G25" s="268"/>
      <c r="I25" s="203"/>
    </row>
    <row r="26" spans="1:21" ht="24" customHeight="1">
      <c r="A26" s="264" t="s">
        <v>110</v>
      </c>
      <c r="B26" s="265"/>
      <c r="C26" s="265"/>
      <c r="D26" s="265"/>
      <c r="E26" s="266"/>
      <c r="F26" s="267" t="s">
        <v>168</v>
      </c>
      <c r="G26" s="268"/>
      <c r="I26" s="203"/>
    </row>
    <row r="27" spans="1:21" ht="24" customHeight="1">
      <c r="A27" s="264" t="s">
        <v>107</v>
      </c>
      <c r="B27" s="265"/>
      <c r="C27" s="265"/>
      <c r="D27" s="265"/>
      <c r="E27" s="266"/>
      <c r="F27" s="269">
        <f>SUM(F22:G26)</f>
        <v>0</v>
      </c>
      <c r="G27" s="270"/>
      <c r="I27" s="203"/>
    </row>
    <row r="28" spans="1:21" ht="24" customHeight="1" thickBot="1">
      <c r="A28" s="69"/>
      <c r="B28" s="70"/>
      <c r="C28" s="67"/>
      <c r="D28" s="88"/>
      <c r="E28" s="88"/>
      <c r="F28" s="67"/>
      <c r="G28" s="68"/>
      <c r="I28" s="202"/>
    </row>
    <row r="29" spans="1:21" ht="24" customHeight="1" thickBot="1">
      <c r="A29" s="259" t="s">
        <v>89</v>
      </c>
      <c r="B29" s="260"/>
      <c r="C29" s="67"/>
      <c r="D29" s="88"/>
      <c r="E29" s="88"/>
      <c r="F29" s="67"/>
      <c r="G29" s="68"/>
      <c r="I29" s="202"/>
    </row>
    <row r="30" spans="1:21" ht="12" customHeight="1">
      <c r="A30" s="51"/>
      <c r="B30" s="52"/>
      <c r="C30" s="52"/>
      <c r="D30" s="84"/>
      <c r="E30" s="84"/>
      <c r="F30" s="52"/>
      <c r="G30" s="53"/>
      <c r="I30" s="202"/>
    </row>
    <row r="31" spans="1:21" ht="24" customHeight="1">
      <c r="A31" s="264" t="s">
        <v>90</v>
      </c>
      <c r="B31" s="265"/>
      <c r="C31" s="265"/>
      <c r="D31" s="265"/>
      <c r="E31" s="266"/>
      <c r="F31" s="168">
        <v>0</v>
      </c>
      <c r="G31" s="89" t="s">
        <v>24</v>
      </c>
      <c r="I31" s="203"/>
    </row>
    <row r="32" spans="1:21" ht="24" customHeight="1">
      <c r="A32" s="264" t="s">
        <v>91</v>
      </c>
      <c r="B32" s="265"/>
      <c r="C32" s="265"/>
      <c r="D32" s="265"/>
      <c r="E32" s="266"/>
      <c r="F32" s="168">
        <v>0</v>
      </c>
      <c r="G32" s="89" t="s">
        <v>24</v>
      </c>
      <c r="I32" s="203"/>
    </row>
    <row r="33" spans="1:9" ht="24" customHeight="1">
      <c r="A33" s="264" t="s">
        <v>92</v>
      </c>
      <c r="B33" s="265"/>
      <c r="C33" s="265"/>
      <c r="D33" s="265"/>
      <c r="E33" s="266"/>
      <c r="F33" s="168">
        <v>0</v>
      </c>
      <c r="G33" s="89" t="s">
        <v>24</v>
      </c>
      <c r="I33" s="203"/>
    </row>
    <row r="34" spans="1:9" ht="24" customHeight="1">
      <c r="A34" s="264" t="s">
        <v>93</v>
      </c>
      <c r="B34" s="265"/>
      <c r="C34" s="265"/>
      <c r="D34" s="265"/>
      <c r="E34" s="266"/>
      <c r="F34" s="168">
        <v>0</v>
      </c>
      <c r="G34" s="89" t="s">
        <v>24</v>
      </c>
      <c r="I34" s="203"/>
    </row>
    <row r="35" spans="1:9" ht="24" customHeight="1" thickBot="1">
      <c r="A35" s="69"/>
      <c r="B35" s="70"/>
      <c r="C35" s="70"/>
      <c r="D35" s="90"/>
      <c r="E35" s="88"/>
      <c r="F35" s="52"/>
      <c r="G35" s="53"/>
      <c r="I35" s="203"/>
    </row>
    <row r="36" spans="1:9" ht="24" customHeight="1" thickBot="1">
      <c r="A36" s="259" t="s">
        <v>112</v>
      </c>
      <c r="B36" s="260"/>
      <c r="C36" s="67"/>
      <c r="D36" s="88"/>
      <c r="E36" s="88"/>
      <c r="F36" s="67"/>
      <c r="G36" s="68"/>
      <c r="I36" s="203"/>
    </row>
    <row r="37" spans="1:9" ht="12" customHeight="1">
      <c r="A37" s="51"/>
      <c r="B37" s="52"/>
      <c r="C37" s="52"/>
      <c r="D37" s="84"/>
      <c r="E37" s="84"/>
      <c r="F37" s="52"/>
      <c r="G37" s="53"/>
      <c r="I37" s="203"/>
    </row>
    <row r="38" spans="1:9" ht="24" customHeight="1">
      <c r="A38" s="264" t="s">
        <v>113</v>
      </c>
      <c r="B38" s="265"/>
      <c r="C38" s="265"/>
      <c r="D38" s="265"/>
      <c r="E38" s="266"/>
      <c r="F38" s="168">
        <v>0</v>
      </c>
      <c r="G38" s="89" t="s">
        <v>24</v>
      </c>
      <c r="I38" s="203"/>
    </row>
    <row r="39" spans="1:9" ht="24" customHeight="1">
      <c r="A39" s="264" t="s">
        <v>114</v>
      </c>
      <c r="B39" s="265"/>
      <c r="C39" s="265"/>
      <c r="D39" s="265"/>
      <c r="E39" s="266"/>
      <c r="F39" s="168">
        <v>0</v>
      </c>
      <c r="G39" s="89" t="s">
        <v>24</v>
      </c>
      <c r="I39" s="203"/>
    </row>
    <row r="40" spans="1:9" ht="24" customHeight="1">
      <c r="A40" s="264" t="s">
        <v>121</v>
      </c>
      <c r="B40" s="265"/>
      <c r="C40" s="265"/>
      <c r="D40" s="265"/>
      <c r="E40" s="266"/>
      <c r="F40" s="168">
        <v>0</v>
      </c>
      <c r="G40" s="89" t="s">
        <v>24</v>
      </c>
      <c r="I40" s="203"/>
    </row>
    <row r="41" spans="1:9" ht="24" customHeight="1" thickBot="1">
      <c r="A41" s="69"/>
      <c r="B41" s="70"/>
      <c r="C41" s="70"/>
      <c r="D41" s="90"/>
      <c r="E41" s="88"/>
      <c r="F41" s="52"/>
      <c r="G41" s="53"/>
      <c r="I41" s="202"/>
    </row>
    <row r="42" spans="1:9" ht="24" customHeight="1" thickBot="1">
      <c r="A42" s="259" t="s">
        <v>111</v>
      </c>
      <c r="B42" s="260"/>
      <c r="C42" s="67"/>
      <c r="D42" s="88"/>
      <c r="E42" s="88"/>
      <c r="F42" s="67"/>
      <c r="G42" s="68"/>
      <c r="I42" s="202"/>
    </row>
    <row r="43" spans="1:9" ht="12" customHeight="1">
      <c r="A43" s="51"/>
      <c r="B43" s="52"/>
      <c r="C43" s="52"/>
      <c r="D43" s="84"/>
      <c r="E43" s="84"/>
      <c r="F43" s="52"/>
      <c r="G43" s="53"/>
      <c r="I43" s="202"/>
    </row>
    <row r="44" spans="1:9" ht="24" customHeight="1">
      <c r="A44" s="264" t="s">
        <v>115</v>
      </c>
      <c r="B44" s="265"/>
      <c r="C44" s="265"/>
      <c r="D44" s="265"/>
      <c r="E44" s="266"/>
      <c r="F44" s="168">
        <v>0</v>
      </c>
      <c r="G44" s="89" t="s">
        <v>24</v>
      </c>
      <c r="I44" s="203"/>
    </row>
    <row r="45" spans="1:9" ht="24" customHeight="1">
      <c r="A45" s="264" t="s">
        <v>116</v>
      </c>
      <c r="B45" s="265"/>
      <c r="C45" s="265"/>
      <c r="D45" s="265"/>
      <c r="E45" s="266"/>
      <c r="F45" s="168">
        <v>0</v>
      </c>
      <c r="G45" s="89" t="s">
        <v>24</v>
      </c>
      <c r="I45" s="203"/>
    </row>
    <row r="46" spans="1:9" ht="24" customHeight="1">
      <c r="A46" s="264" t="s">
        <v>117</v>
      </c>
      <c r="B46" s="265"/>
      <c r="C46" s="265"/>
      <c r="D46" s="265"/>
      <c r="E46" s="266"/>
      <c r="F46" s="168">
        <v>0</v>
      </c>
      <c r="G46" s="89" t="s">
        <v>24</v>
      </c>
      <c r="I46" s="203"/>
    </row>
    <row r="47" spans="1:9" ht="24" customHeight="1" thickBot="1">
      <c r="A47" s="69"/>
      <c r="B47" s="70"/>
      <c r="C47" s="70"/>
      <c r="D47" s="90"/>
      <c r="E47" s="88"/>
      <c r="F47" s="52"/>
      <c r="G47" s="53"/>
      <c r="I47" s="203"/>
    </row>
    <row r="48" spans="1:9" ht="24" customHeight="1" thickBot="1">
      <c r="A48" s="259" t="s">
        <v>118</v>
      </c>
      <c r="B48" s="260"/>
      <c r="C48" s="67"/>
      <c r="D48" s="88"/>
      <c r="E48" s="88"/>
      <c r="F48" s="67"/>
      <c r="G48" s="68"/>
      <c r="I48" s="203"/>
    </row>
    <row r="49" spans="1:9" ht="12" customHeight="1">
      <c r="A49" s="51"/>
      <c r="B49" s="52"/>
      <c r="C49" s="52"/>
      <c r="D49" s="84"/>
      <c r="E49" s="84"/>
      <c r="F49" s="52"/>
      <c r="G49" s="53"/>
      <c r="I49" s="203"/>
    </row>
    <row r="50" spans="1:9" ht="24" customHeight="1">
      <c r="A50" s="264" t="s">
        <v>119</v>
      </c>
      <c r="B50" s="265"/>
      <c r="C50" s="265"/>
      <c r="D50" s="265"/>
      <c r="E50" s="266"/>
      <c r="F50" s="168">
        <v>0</v>
      </c>
      <c r="G50" s="89" t="s">
        <v>24</v>
      </c>
      <c r="I50" s="203"/>
    </row>
    <row r="51" spans="1:9" ht="24" customHeight="1">
      <c r="A51" s="264" t="s">
        <v>120</v>
      </c>
      <c r="B51" s="265"/>
      <c r="C51" s="265"/>
      <c r="D51" s="265"/>
      <c r="E51" s="266"/>
      <c r="F51" s="168">
        <v>0</v>
      </c>
      <c r="G51" s="89" t="s">
        <v>24</v>
      </c>
      <c r="I51" s="203"/>
    </row>
    <row r="52" spans="1:9" ht="24" customHeight="1">
      <c r="A52" s="264" t="s">
        <v>122</v>
      </c>
      <c r="B52" s="265"/>
      <c r="C52" s="265"/>
      <c r="D52" s="265"/>
      <c r="E52" s="266"/>
      <c r="F52" s="168">
        <v>0</v>
      </c>
      <c r="G52" s="89" t="s">
        <v>24</v>
      </c>
      <c r="I52" s="203"/>
    </row>
    <row r="53" spans="1:9" ht="33.6" customHeight="1" thickBot="1">
      <c r="A53" s="196"/>
      <c r="B53" s="70"/>
      <c r="C53" s="70"/>
      <c r="D53" s="90"/>
      <c r="E53" s="88"/>
      <c r="F53" s="52"/>
      <c r="G53" s="195"/>
      <c r="I53" s="202"/>
    </row>
    <row r="54" spans="1:9" ht="24" customHeight="1" thickBot="1">
      <c r="A54" s="294" t="s">
        <v>23</v>
      </c>
      <c r="B54" s="260"/>
      <c r="C54" s="52"/>
      <c r="D54" s="84"/>
      <c r="E54" s="87"/>
      <c r="F54" s="52"/>
      <c r="G54" s="53"/>
      <c r="I54" s="203"/>
    </row>
    <row r="55" spans="1:9" ht="12" customHeight="1">
      <c r="A55" s="69"/>
      <c r="B55" s="70"/>
      <c r="C55" s="52"/>
      <c r="D55" s="87"/>
      <c r="E55" s="87"/>
      <c r="F55" s="52"/>
      <c r="G55" s="53"/>
      <c r="I55" s="202"/>
    </row>
    <row r="56" spans="1:9" ht="24" customHeight="1">
      <c r="A56" s="264" t="s">
        <v>88</v>
      </c>
      <c r="B56" s="265"/>
      <c r="C56" s="265"/>
      <c r="D56" s="265"/>
      <c r="E56" s="266"/>
      <c r="F56" s="281">
        <f>F22</f>
        <v>0</v>
      </c>
      <c r="G56" s="282"/>
      <c r="I56" s="202"/>
    </row>
    <row r="57" spans="1:9" ht="24" customHeight="1">
      <c r="A57" s="261" t="s">
        <v>123</v>
      </c>
      <c r="B57" s="262"/>
      <c r="C57" s="262"/>
      <c r="D57" s="262"/>
      <c r="E57" s="263"/>
      <c r="F57" s="281">
        <f>F23</f>
        <v>0</v>
      </c>
      <c r="G57" s="282"/>
      <c r="I57" s="202"/>
    </row>
    <row r="58" spans="1:9" ht="24" customHeight="1">
      <c r="A58" s="264" t="s">
        <v>124</v>
      </c>
      <c r="B58" s="265"/>
      <c r="C58" s="265"/>
      <c r="D58" s="265"/>
      <c r="E58" s="266"/>
      <c r="F58" s="281">
        <v>0</v>
      </c>
      <c r="G58" s="282"/>
      <c r="I58" s="202"/>
    </row>
    <row r="59" spans="1:9" ht="24" customHeight="1">
      <c r="A59" s="261" t="s">
        <v>125</v>
      </c>
      <c r="B59" s="262"/>
      <c r="C59" s="262"/>
      <c r="D59" s="262"/>
      <c r="E59" s="263"/>
      <c r="F59" s="281">
        <v>0</v>
      </c>
      <c r="G59" s="282"/>
      <c r="I59" s="203"/>
    </row>
    <row r="60" spans="1:9" ht="24" customHeight="1">
      <c r="A60" s="261" t="s">
        <v>173</v>
      </c>
      <c r="B60" s="262"/>
      <c r="C60" s="262"/>
      <c r="D60" s="262"/>
      <c r="E60" s="263"/>
      <c r="F60" s="281"/>
      <c r="G60" s="282"/>
      <c r="I60" s="203"/>
    </row>
    <row r="61" spans="1:9" ht="24" customHeight="1">
      <c r="A61" s="264" t="s">
        <v>126</v>
      </c>
      <c r="B61" s="265"/>
      <c r="C61" s="265"/>
      <c r="D61" s="265"/>
      <c r="E61" s="266"/>
      <c r="F61" s="281">
        <f>'5. CE Summary'!F24-'5. CE Summary'!H24</f>
        <v>0</v>
      </c>
      <c r="G61" s="282"/>
      <c r="I61" s="203"/>
    </row>
    <row r="62" spans="1:9" ht="24" customHeight="1">
      <c r="A62" s="261" t="s">
        <v>127</v>
      </c>
      <c r="B62" s="262"/>
      <c r="C62" s="262"/>
      <c r="D62" s="262"/>
      <c r="E62" s="263"/>
      <c r="F62" s="281" t="str">
        <f>F26</f>
        <v xml:space="preserve"> </v>
      </c>
      <c r="G62" s="282"/>
      <c r="I62" s="203"/>
    </row>
    <row r="63" spans="1:9" ht="24" customHeight="1">
      <c r="A63" s="264" t="s">
        <v>128</v>
      </c>
      <c r="B63" s="265"/>
      <c r="C63" s="265"/>
      <c r="D63" s="265"/>
      <c r="E63" s="266"/>
      <c r="F63" s="281">
        <f>'6. EC Summary'!F24-'6. EC Summary'!H24</f>
        <v>0</v>
      </c>
      <c r="G63" s="282"/>
      <c r="I63" s="203"/>
    </row>
    <row r="64" spans="1:9" ht="24" customHeight="1">
      <c r="A64" s="264" t="s">
        <v>89</v>
      </c>
      <c r="B64" s="265"/>
      <c r="C64" s="265"/>
      <c r="D64" s="265"/>
      <c r="E64" s="266"/>
      <c r="F64" s="281">
        <v>0</v>
      </c>
      <c r="G64" s="282"/>
      <c r="I64" s="203"/>
    </row>
    <row r="65" spans="1:9" ht="24" customHeight="1">
      <c r="A65" s="264" t="s">
        <v>34</v>
      </c>
      <c r="B65" s="265"/>
      <c r="C65" s="265"/>
      <c r="D65" s="265"/>
      <c r="E65" s="266"/>
      <c r="F65" s="281">
        <f>'8. Potential Liabilities'!D21</f>
        <v>0</v>
      </c>
      <c r="G65" s="282"/>
      <c r="I65" s="203"/>
    </row>
    <row r="66" spans="1:9" ht="24" customHeight="1">
      <c r="A66" s="264" t="s">
        <v>94</v>
      </c>
      <c r="B66" s="265"/>
      <c r="C66" s="265"/>
      <c r="D66" s="265"/>
      <c r="E66" s="266"/>
      <c r="F66" s="283">
        <f>SUM(F56:G65)</f>
        <v>0</v>
      </c>
      <c r="G66" s="284"/>
      <c r="I66" s="202"/>
    </row>
    <row r="67" spans="1:9" ht="24" customHeight="1" thickBot="1">
      <c r="A67" s="51"/>
      <c r="B67" s="52"/>
      <c r="C67" s="52"/>
      <c r="D67" s="84"/>
      <c r="E67" s="84"/>
      <c r="F67" s="52"/>
      <c r="G67" s="53"/>
      <c r="I67" s="202"/>
    </row>
    <row r="68" spans="1:9" ht="24" customHeight="1" thickBot="1">
      <c r="A68" s="259" t="s">
        <v>25</v>
      </c>
      <c r="B68" s="260"/>
      <c r="C68" s="52"/>
      <c r="D68" s="84"/>
      <c r="E68" s="84"/>
      <c r="F68" s="52"/>
      <c r="G68" s="53"/>
      <c r="I68" s="203"/>
    </row>
    <row r="69" spans="1:9" ht="12" customHeight="1">
      <c r="A69" s="51"/>
      <c r="B69" s="52"/>
      <c r="C69" s="52"/>
      <c r="D69" s="84"/>
      <c r="E69" s="84"/>
      <c r="F69" s="52"/>
      <c r="G69" s="53"/>
      <c r="I69" s="202"/>
    </row>
    <row r="70" spans="1:9" ht="24" customHeight="1">
      <c r="A70" s="264" t="s">
        <v>97</v>
      </c>
      <c r="B70" s="265"/>
      <c r="C70" s="265"/>
      <c r="D70" s="265"/>
      <c r="E70" s="266"/>
      <c r="F70" s="285"/>
      <c r="G70" s="286"/>
      <c r="I70" s="202"/>
    </row>
    <row r="71" spans="1:9" ht="24" customHeight="1">
      <c r="A71" s="264" t="s">
        <v>95</v>
      </c>
      <c r="B71" s="265"/>
      <c r="C71" s="265"/>
      <c r="D71" s="265"/>
      <c r="E71" s="266"/>
      <c r="F71" s="285"/>
      <c r="G71" s="286"/>
      <c r="I71" s="202"/>
    </row>
    <row r="72" spans="1:9" ht="24" customHeight="1">
      <c r="A72" s="264" t="s">
        <v>98</v>
      </c>
      <c r="B72" s="265"/>
      <c r="C72" s="265"/>
      <c r="D72" s="265"/>
      <c r="E72" s="266"/>
      <c r="F72" s="285"/>
      <c r="G72" s="286"/>
      <c r="I72" s="202"/>
    </row>
    <row r="73" spans="1:9" ht="24" customHeight="1">
      <c r="A73" s="264" t="s">
        <v>96</v>
      </c>
      <c r="B73" s="265"/>
      <c r="C73" s="265"/>
      <c r="D73" s="265"/>
      <c r="E73" s="266"/>
      <c r="F73" s="285"/>
      <c r="G73" s="286"/>
      <c r="I73" s="202"/>
    </row>
    <row r="74" spans="1:9" ht="24" hidden="1" customHeight="1">
      <c r="A74" s="71" t="s">
        <v>26</v>
      </c>
      <c r="B74" s="52"/>
      <c r="C74" s="52"/>
      <c r="D74" s="84"/>
      <c r="E74" s="84"/>
      <c r="F74" s="52"/>
      <c r="G74" s="53"/>
      <c r="I74" s="202"/>
    </row>
    <row r="75" spans="1:9" ht="12" hidden="1" customHeight="1">
      <c r="A75" s="51"/>
      <c r="B75" s="52"/>
      <c r="C75" s="52"/>
      <c r="D75" s="84"/>
      <c r="E75" s="84"/>
      <c r="F75" s="52"/>
      <c r="G75" s="53"/>
      <c r="I75" s="202"/>
    </row>
    <row r="76" spans="1:9" ht="24" hidden="1" customHeight="1">
      <c r="A76" s="91" t="s">
        <v>16</v>
      </c>
      <c r="B76" s="16"/>
      <c r="C76" s="52"/>
      <c r="D76" s="32" t="s">
        <v>17</v>
      </c>
      <c r="E76" s="31">
        <v>1</v>
      </c>
      <c r="F76" s="52"/>
      <c r="G76" s="53"/>
      <c r="I76" s="202"/>
    </row>
    <row r="77" spans="1:9" ht="24" customHeight="1">
      <c r="A77" s="51"/>
      <c r="B77" s="52"/>
      <c r="C77" s="52"/>
      <c r="D77" s="84"/>
      <c r="E77" s="84"/>
      <c r="F77" s="52"/>
      <c r="G77" s="53"/>
      <c r="I77" s="202"/>
    </row>
    <row r="78" spans="1:9" ht="24" customHeight="1">
      <c r="A78" s="92" t="s">
        <v>50</v>
      </c>
      <c r="B78" s="52"/>
      <c r="C78" s="52"/>
      <c r="D78" s="84"/>
      <c r="E78" s="84"/>
      <c r="F78" s="52"/>
      <c r="G78" s="53"/>
      <c r="I78" s="202"/>
    </row>
    <row r="79" spans="1:9" ht="12.75" customHeight="1" thickBot="1">
      <c r="A79" s="93"/>
      <c r="B79" s="52"/>
      <c r="C79" s="52"/>
      <c r="D79" s="84"/>
      <c r="E79" s="84"/>
      <c r="F79" s="52"/>
      <c r="G79" s="53"/>
      <c r="I79" s="202"/>
    </row>
    <row r="80" spans="1:9">
      <c r="A80" s="291" t="s">
        <v>51</v>
      </c>
      <c r="B80" s="292"/>
      <c r="C80" s="293"/>
      <c r="D80" s="277" t="s">
        <v>52</v>
      </c>
      <c r="E80" s="278"/>
      <c r="F80" s="277" t="s">
        <v>153</v>
      </c>
      <c r="G80" s="278"/>
      <c r="I80" s="202"/>
    </row>
    <row r="81" spans="1:9" ht="13.5" thickBot="1">
      <c r="A81" s="294"/>
      <c r="B81" s="295"/>
      <c r="C81" s="296"/>
      <c r="D81" s="279"/>
      <c r="E81" s="280"/>
      <c r="F81" s="152" t="s">
        <v>53</v>
      </c>
      <c r="G81" s="153" t="s">
        <v>54</v>
      </c>
      <c r="I81" s="202"/>
    </row>
    <row r="82" spans="1:9">
      <c r="A82" s="297" t="s">
        <v>159</v>
      </c>
      <c r="B82" s="298"/>
      <c r="C82" s="299"/>
      <c r="D82" s="290"/>
      <c r="E82" s="290"/>
      <c r="F82" s="183"/>
      <c r="G82" s="175"/>
      <c r="I82" s="203"/>
    </row>
    <row r="83" spans="1:9">
      <c r="A83" s="287"/>
      <c r="B83" s="288"/>
      <c r="C83" s="289"/>
      <c r="D83" s="290"/>
      <c r="E83" s="290"/>
      <c r="F83" s="183"/>
      <c r="G83" s="175"/>
      <c r="I83" s="202"/>
    </row>
    <row r="84" spans="1:9">
      <c r="A84" s="287"/>
      <c r="B84" s="288"/>
      <c r="C84" s="289"/>
      <c r="D84" s="290"/>
      <c r="E84" s="290"/>
      <c r="F84" s="183"/>
      <c r="G84" s="175"/>
      <c r="I84" s="202"/>
    </row>
    <row r="85" spans="1:9">
      <c r="A85" s="287"/>
      <c r="B85" s="288"/>
      <c r="C85" s="289"/>
      <c r="D85" s="290"/>
      <c r="E85" s="290"/>
      <c r="F85" s="183"/>
      <c r="G85" s="175"/>
      <c r="I85" s="202"/>
    </row>
    <row r="86" spans="1:9">
      <c r="A86" s="287"/>
      <c r="B86" s="288"/>
      <c r="C86" s="289"/>
      <c r="D86" s="290"/>
      <c r="E86" s="290"/>
      <c r="F86" s="183"/>
      <c r="G86" s="175"/>
      <c r="I86" s="202"/>
    </row>
    <row r="87" spans="1:9">
      <c r="A87" s="287"/>
      <c r="B87" s="288"/>
      <c r="C87" s="289"/>
      <c r="D87" s="290"/>
      <c r="E87" s="290"/>
      <c r="F87" s="183"/>
      <c r="G87" s="175"/>
      <c r="I87" s="202"/>
    </row>
    <row r="88" spans="1:9" ht="13.5" thickBot="1">
      <c r="A88" s="94"/>
      <c r="B88" s="81"/>
      <c r="C88" s="81"/>
      <c r="D88" s="95"/>
      <c r="E88" s="95"/>
      <c r="F88" s="81"/>
      <c r="G88" s="82"/>
      <c r="I88" s="202"/>
    </row>
  </sheetData>
  <sheetProtection algorithmName="SHA-512" hashValue="VLmir05cMHq3UXFt6zw2fJs4PvKyy6A/GeejHB9e9QopROO9MV3n1YENxMDneru7Yu/6H7dp5FK/SXdFMZ7etw==" saltValue="MVv3NQ0pb93AEOmxuaThUQ==" spinCount="100000" sheet="1" objects="1" scenarios="1"/>
  <mergeCells count="90">
    <mergeCell ref="F60:G60"/>
    <mergeCell ref="A80:C81"/>
    <mergeCell ref="A82:C82"/>
    <mergeCell ref="K6:P6"/>
    <mergeCell ref="I3:U3"/>
    <mergeCell ref="F62:G62"/>
    <mergeCell ref="A63:E63"/>
    <mergeCell ref="F63:G63"/>
    <mergeCell ref="A45:E45"/>
    <mergeCell ref="A46:E46"/>
    <mergeCell ref="A57:E57"/>
    <mergeCell ref="F57:G57"/>
    <mergeCell ref="A58:E58"/>
    <mergeCell ref="F58:G58"/>
    <mergeCell ref="A54:B54"/>
    <mergeCell ref="A39:E39"/>
    <mergeCell ref="A56:E56"/>
    <mergeCell ref="A66:E66"/>
    <mergeCell ref="A65:E65"/>
    <mergeCell ref="A64:E64"/>
    <mergeCell ref="A61:E61"/>
    <mergeCell ref="A62:E62"/>
    <mergeCell ref="A60:E60"/>
    <mergeCell ref="A73:E73"/>
    <mergeCell ref="A72:E72"/>
    <mergeCell ref="A71:E71"/>
    <mergeCell ref="A70:E70"/>
    <mergeCell ref="A68:B68"/>
    <mergeCell ref="A86:C86"/>
    <mergeCell ref="A87:C87"/>
    <mergeCell ref="D82:E82"/>
    <mergeCell ref="D86:E86"/>
    <mergeCell ref="D87:E87"/>
    <mergeCell ref="D83:E83"/>
    <mergeCell ref="D84:E84"/>
    <mergeCell ref="D85:E85"/>
    <mergeCell ref="A83:C83"/>
    <mergeCell ref="A84:C84"/>
    <mergeCell ref="A85:C85"/>
    <mergeCell ref="A7:G7"/>
    <mergeCell ref="B9:G9"/>
    <mergeCell ref="B11:G11"/>
    <mergeCell ref="B10:G10"/>
    <mergeCell ref="D80:E81"/>
    <mergeCell ref="F80:G80"/>
    <mergeCell ref="F56:G56"/>
    <mergeCell ref="F59:G59"/>
    <mergeCell ref="F61:G61"/>
    <mergeCell ref="F64:G64"/>
    <mergeCell ref="F65:G65"/>
    <mergeCell ref="F66:G66"/>
    <mergeCell ref="F70:G70"/>
    <mergeCell ref="F71:G71"/>
    <mergeCell ref="F72:G72"/>
    <mergeCell ref="F73:G73"/>
    <mergeCell ref="F16:G16"/>
    <mergeCell ref="F17:G17"/>
    <mergeCell ref="F18:G18"/>
    <mergeCell ref="F25:G25"/>
    <mergeCell ref="F26:G26"/>
    <mergeCell ref="F24:G24"/>
    <mergeCell ref="A24:E24"/>
    <mergeCell ref="A36:B36"/>
    <mergeCell ref="A38:E38"/>
    <mergeCell ref="F22:G22"/>
    <mergeCell ref="F23:G23"/>
    <mergeCell ref="F27:G27"/>
    <mergeCell ref="A50:E50"/>
    <mergeCell ref="A29:B29"/>
    <mergeCell ref="A48:B48"/>
    <mergeCell ref="A34:E34"/>
    <mergeCell ref="A42:B42"/>
    <mergeCell ref="A44:E44"/>
    <mergeCell ref="A40:E40"/>
    <mergeCell ref="A13:B13"/>
    <mergeCell ref="A20:B20"/>
    <mergeCell ref="A59:E59"/>
    <mergeCell ref="A18:E18"/>
    <mergeCell ref="A17:E17"/>
    <mergeCell ref="A16:E16"/>
    <mergeCell ref="A33:E33"/>
    <mergeCell ref="A32:E32"/>
    <mergeCell ref="A31:E31"/>
    <mergeCell ref="A27:E27"/>
    <mergeCell ref="A23:E23"/>
    <mergeCell ref="A25:E25"/>
    <mergeCell ref="A26:E26"/>
    <mergeCell ref="A22:E22"/>
    <mergeCell ref="A52:E52"/>
    <mergeCell ref="A51:E51"/>
  </mergeCells>
  <printOptions horizontalCentered="1"/>
  <pageMargins left="0" right="0" top="0" bottom="0" header="0" footer="0"/>
  <pageSetup paperSize="8" scale="54" orientation="portrait" useFirstPageNumber="1" r:id="rId1"/>
  <rowBreaks count="1" manualBreakCount="1">
    <brk id="53" max="20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6"/>
  <sheetViews>
    <sheetView zoomScaleNormal="100" zoomScaleSheetLayoutView="100" workbookViewId="0">
      <selection activeCell="K21" sqref="K21"/>
    </sheetView>
  </sheetViews>
  <sheetFormatPr defaultColWidth="9" defaultRowHeight="12.75"/>
  <cols>
    <col min="1" max="1" width="24.375" style="3" customWidth="1"/>
    <col min="2" max="2" width="18" style="3" customWidth="1"/>
    <col min="3" max="5" width="15.375" style="3" customWidth="1"/>
    <col min="6" max="6" width="12.75" style="3" customWidth="1"/>
    <col min="7" max="7" width="17.75" style="3" customWidth="1"/>
    <col min="8" max="8" width="2.625" style="3" customWidth="1"/>
    <col min="9" max="16384" width="9" style="3"/>
  </cols>
  <sheetData>
    <row r="2" spans="1:21" ht="30" customHeight="1">
      <c r="I2" s="245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</row>
    <row r="3" spans="1:21"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</row>
    <row r="4" spans="1:21"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</row>
    <row r="5" spans="1:21"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</row>
    <row r="6" spans="1:21" ht="24" customHeight="1" thickBot="1">
      <c r="I6" s="230"/>
      <c r="J6" s="232"/>
      <c r="K6" s="247"/>
      <c r="L6" s="248"/>
      <c r="M6" s="248"/>
      <c r="N6" s="248"/>
      <c r="O6" s="248"/>
      <c r="P6" s="248"/>
      <c r="Q6" s="232"/>
      <c r="R6" s="237"/>
      <c r="S6" s="237"/>
      <c r="T6" s="237"/>
      <c r="U6" s="236"/>
    </row>
    <row r="7" spans="1:21" ht="24" customHeight="1" thickBot="1">
      <c r="A7" s="271" t="s">
        <v>87</v>
      </c>
      <c r="B7" s="272"/>
      <c r="C7" s="272"/>
      <c r="D7" s="272"/>
      <c r="E7" s="272"/>
      <c r="F7" s="272"/>
      <c r="G7" s="320"/>
      <c r="I7" s="237"/>
      <c r="J7" s="237"/>
      <c r="K7" s="237"/>
      <c r="L7" s="237"/>
      <c r="M7" s="237"/>
      <c r="N7" s="237"/>
      <c r="O7" s="237"/>
      <c r="P7" s="237"/>
      <c r="Q7" s="237"/>
      <c r="R7" s="237"/>
      <c r="S7" s="237"/>
      <c r="T7" s="237"/>
      <c r="U7" s="236"/>
    </row>
    <row r="8" spans="1:21" ht="6.75" customHeight="1">
      <c r="A8" s="69"/>
      <c r="B8" s="70"/>
      <c r="C8" s="70"/>
      <c r="D8" s="70"/>
      <c r="E8" s="70"/>
      <c r="F8" s="70"/>
      <c r="G8" s="97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</row>
    <row r="9" spans="1:21" s="1" customFormat="1" ht="24" customHeight="1">
      <c r="A9" s="85" t="s">
        <v>45</v>
      </c>
      <c r="B9" s="321">
        <f>'Contents Page'!B8:E8</f>
        <v>0</v>
      </c>
      <c r="C9" s="321"/>
      <c r="D9" s="321"/>
      <c r="E9" s="321"/>
      <c r="F9" s="321"/>
      <c r="G9" s="32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</row>
    <row r="10" spans="1:21" s="1" customFormat="1" ht="24" customHeight="1">
      <c r="A10" s="85" t="s">
        <v>46</v>
      </c>
      <c r="B10" s="321">
        <f>'Contents Page'!B9:E9</f>
        <v>0</v>
      </c>
      <c r="C10" s="321"/>
      <c r="D10" s="321"/>
      <c r="E10" s="321"/>
      <c r="F10" s="321"/>
      <c r="G10" s="32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</row>
    <row r="11" spans="1:21" s="1" customFormat="1" ht="24" customHeight="1">
      <c r="A11" s="85" t="s">
        <v>18</v>
      </c>
      <c r="B11" s="323">
        <f>'Contents Page'!B10:E10</f>
        <v>0</v>
      </c>
      <c r="C11" s="321"/>
      <c r="D11" s="321"/>
      <c r="E11" s="321"/>
      <c r="F11" s="321"/>
      <c r="G11" s="32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</row>
    <row r="12" spans="1:21" s="5" customFormat="1" ht="6.75" customHeight="1" thickBot="1">
      <c r="A12" s="71"/>
      <c r="B12" s="86"/>
      <c r="C12" s="86"/>
      <c r="D12" s="86"/>
      <c r="E12" s="86"/>
      <c r="F12" s="86"/>
      <c r="G12" s="98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</row>
    <row r="13" spans="1:21" ht="24" customHeight="1">
      <c r="A13" s="316" t="s">
        <v>21</v>
      </c>
      <c r="B13" s="105" t="s">
        <v>19</v>
      </c>
      <c r="C13" s="318"/>
      <c r="D13" s="318"/>
      <c r="E13" s="318"/>
      <c r="F13" s="318"/>
      <c r="G13" s="319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</row>
    <row r="14" spans="1:21" ht="24" customHeight="1" thickBot="1">
      <c r="A14" s="317"/>
      <c r="B14" s="106" t="s">
        <v>20</v>
      </c>
      <c r="C14" s="314"/>
      <c r="D14" s="314"/>
      <c r="E14" s="314"/>
      <c r="F14" s="314"/>
      <c r="G14" s="315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</row>
    <row r="15" spans="1:21" ht="6.75" customHeight="1" thickBot="1">
      <c r="A15" s="69"/>
      <c r="B15" s="70"/>
      <c r="C15" s="70"/>
      <c r="D15" s="70"/>
      <c r="E15" s="70"/>
      <c r="F15" s="70"/>
      <c r="G15" s="96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</row>
    <row r="16" spans="1:21" ht="24" customHeight="1">
      <c r="A16" s="316" t="s">
        <v>63</v>
      </c>
      <c r="B16" s="105" t="s">
        <v>19</v>
      </c>
      <c r="C16" s="318"/>
      <c r="D16" s="318"/>
      <c r="E16" s="318"/>
      <c r="F16" s="318"/>
      <c r="G16" s="319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</row>
    <row r="17" spans="1:20" ht="24" customHeight="1" thickBot="1">
      <c r="A17" s="317"/>
      <c r="B17" s="106" t="s">
        <v>20</v>
      </c>
      <c r="C17" s="314"/>
      <c r="D17" s="314"/>
      <c r="E17" s="314"/>
      <c r="F17" s="314"/>
      <c r="G17" s="315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</row>
    <row r="18" spans="1:20" ht="6.75" customHeight="1" thickBot="1">
      <c r="A18" s="69"/>
      <c r="B18" s="70"/>
      <c r="C18" s="70"/>
      <c r="D18" s="70"/>
      <c r="E18" s="70"/>
      <c r="F18" s="70"/>
      <c r="G18" s="96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</row>
    <row r="19" spans="1:20" ht="24" customHeight="1">
      <c r="A19" s="316" t="s">
        <v>1</v>
      </c>
      <c r="B19" s="105" t="s">
        <v>19</v>
      </c>
      <c r="C19" s="318"/>
      <c r="D19" s="324"/>
      <c r="E19" s="324"/>
      <c r="F19" s="324"/>
      <c r="G19" s="325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</row>
    <row r="20" spans="1:20" ht="24" customHeight="1" thickBot="1">
      <c r="A20" s="317"/>
      <c r="B20" s="106" t="s">
        <v>20</v>
      </c>
      <c r="C20" s="314"/>
      <c r="D20" s="314"/>
      <c r="E20" s="314"/>
      <c r="F20" s="314"/>
      <c r="G20" s="315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</row>
    <row r="21" spans="1:20" ht="6.75" customHeight="1" thickBot="1">
      <c r="A21" s="69"/>
      <c r="B21" s="70"/>
      <c r="C21" s="70"/>
      <c r="D21" s="70"/>
      <c r="E21" s="70"/>
      <c r="F21" s="70"/>
      <c r="G21" s="96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</row>
    <row r="22" spans="1:20" ht="24" customHeight="1">
      <c r="A22" s="316" t="s">
        <v>81</v>
      </c>
      <c r="B22" s="170" t="s">
        <v>19</v>
      </c>
      <c r="C22" s="318"/>
      <c r="D22" s="318"/>
      <c r="E22" s="318"/>
      <c r="F22" s="318"/>
      <c r="G22" s="319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</row>
    <row r="23" spans="1:20" ht="24" customHeight="1" thickBot="1">
      <c r="A23" s="317"/>
      <c r="B23" s="106" t="s">
        <v>20</v>
      </c>
      <c r="C23" s="314"/>
      <c r="D23" s="314"/>
      <c r="E23" s="314"/>
      <c r="F23" s="314"/>
      <c r="G23" s="315"/>
      <c r="I23" s="204"/>
      <c r="J23" s="204"/>
      <c r="K23" s="204"/>
      <c r="L23" s="204"/>
      <c r="M23" s="204"/>
      <c r="N23" s="204"/>
      <c r="O23" s="204"/>
      <c r="P23" s="204"/>
      <c r="Q23" s="204"/>
      <c r="R23" s="204"/>
      <c r="S23" s="204"/>
      <c r="T23" s="204"/>
    </row>
    <row r="24" spans="1:20" ht="6.75" customHeight="1" thickBot="1">
      <c r="A24" s="69"/>
      <c r="B24" s="70"/>
      <c r="C24" s="70"/>
      <c r="D24" s="70"/>
      <c r="E24" s="70"/>
      <c r="F24" s="70"/>
      <c r="G24" s="96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</row>
    <row r="25" spans="1:20" ht="24" customHeight="1">
      <c r="A25" s="316" t="s">
        <v>30</v>
      </c>
      <c r="B25" s="331" t="s">
        <v>19</v>
      </c>
      <c r="C25" s="331"/>
      <c r="D25" s="331"/>
      <c r="E25" s="331" t="s">
        <v>31</v>
      </c>
      <c r="F25" s="331"/>
      <c r="G25" s="332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</row>
    <row r="26" spans="1:20" ht="24" customHeight="1">
      <c r="A26" s="330"/>
      <c r="B26" s="328"/>
      <c r="C26" s="328"/>
      <c r="D26" s="328"/>
      <c r="E26" s="328"/>
      <c r="F26" s="328"/>
      <c r="G26" s="329"/>
      <c r="I26" s="204"/>
      <c r="J26" s="204"/>
      <c r="K26" s="204"/>
      <c r="L26" s="204"/>
      <c r="M26" s="204"/>
      <c r="N26" s="204"/>
      <c r="O26" s="204"/>
      <c r="P26" s="204"/>
      <c r="Q26" s="204"/>
      <c r="R26" s="204"/>
      <c r="S26" s="204"/>
      <c r="T26" s="204"/>
    </row>
    <row r="27" spans="1:20" ht="24" customHeight="1" thickBot="1">
      <c r="A27" s="317"/>
      <c r="B27" s="314"/>
      <c r="C27" s="314"/>
      <c r="D27" s="314"/>
      <c r="E27" s="314"/>
      <c r="F27" s="314"/>
      <c r="G27" s="315"/>
      <c r="I27" s="204"/>
      <c r="J27" s="204"/>
      <c r="K27" s="204"/>
      <c r="L27" s="204"/>
      <c r="M27" s="204"/>
      <c r="N27" s="204"/>
      <c r="O27" s="204"/>
      <c r="P27" s="204"/>
      <c r="Q27" s="204"/>
      <c r="R27" s="204"/>
      <c r="S27" s="204"/>
      <c r="T27" s="204"/>
    </row>
    <row r="28" spans="1:20" ht="6.75" customHeight="1" thickBot="1">
      <c r="A28" s="69"/>
      <c r="B28" s="70"/>
      <c r="C28" s="70"/>
      <c r="D28" s="70"/>
      <c r="E28" s="70"/>
      <c r="F28" s="70"/>
      <c r="G28" s="96"/>
      <c r="I28" s="204"/>
      <c r="J28" s="204"/>
      <c r="K28" s="204"/>
      <c r="L28" s="204"/>
      <c r="M28" s="204"/>
      <c r="N28" s="204"/>
      <c r="O28" s="204"/>
      <c r="P28" s="204"/>
      <c r="Q28" s="204"/>
      <c r="R28" s="204"/>
      <c r="S28" s="204"/>
      <c r="T28" s="204"/>
    </row>
    <row r="29" spans="1:20" ht="24" customHeight="1" thickBot="1">
      <c r="A29" s="326" t="s">
        <v>27</v>
      </c>
      <c r="B29" s="326"/>
      <c r="C29" s="327"/>
      <c r="D29" s="327"/>
      <c r="E29" s="327"/>
      <c r="F29" s="327"/>
      <c r="G29" s="327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</row>
    <row r="30" spans="1:20" ht="6.75" customHeight="1" thickBot="1">
      <c r="A30" s="99"/>
      <c r="B30" s="100"/>
      <c r="C30" s="100"/>
      <c r="D30" s="100"/>
      <c r="E30" s="100"/>
      <c r="F30" s="100"/>
      <c r="G30" s="101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</row>
    <row r="31" spans="1:20" ht="24" customHeight="1">
      <c r="A31" s="306" t="s">
        <v>82</v>
      </c>
      <c r="B31" s="307"/>
      <c r="C31" s="307"/>
      <c r="D31" s="307"/>
      <c r="E31" s="308"/>
      <c r="F31" s="285"/>
      <c r="G31" s="286"/>
      <c r="H31" s="101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</row>
    <row r="32" spans="1:20" ht="24" customHeight="1">
      <c r="A32" s="311" t="s">
        <v>83</v>
      </c>
      <c r="B32" s="312"/>
      <c r="C32" s="312"/>
      <c r="D32" s="312"/>
      <c r="E32" s="313"/>
      <c r="F32" s="285"/>
      <c r="G32" s="286"/>
      <c r="H32" s="101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</row>
    <row r="33" spans="1:20" ht="24" customHeight="1">
      <c r="A33" s="303" t="s">
        <v>84</v>
      </c>
      <c r="B33" s="304"/>
      <c r="C33" s="304"/>
      <c r="D33" s="304"/>
      <c r="E33" s="305"/>
      <c r="F33" s="285"/>
      <c r="G33" s="286"/>
      <c r="H33" s="101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</row>
    <row r="34" spans="1:20" ht="24" customHeight="1" thickBot="1">
      <c r="A34" s="300" t="s">
        <v>85</v>
      </c>
      <c r="B34" s="301"/>
      <c r="C34" s="301"/>
      <c r="D34" s="301"/>
      <c r="E34" s="302"/>
      <c r="F34" s="309"/>
      <c r="G34" s="310"/>
      <c r="H34" s="96"/>
      <c r="I34" s="204"/>
      <c r="J34" s="204"/>
      <c r="K34" s="204"/>
      <c r="L34" s="204"/>
      <c r="M34" s="204"/>
      <c r="N34" s="204"/>
      <c r="O34" s="204"/>
      <c r="P34" s="204"/>
      <c r="Q34" s="204"/>
      <c r="R34" s="204"/>
      <c r="S34" s="204"/>
      <c r="T34" s="204"/>
    </row>
    <row r="35" spans="1:20" ht="24" customHeight="1" thickBot="1">
      <c r="A35" s="102"/>
      <c r="B35" s="103"/>
      <c r="C35" s="103"/>
      <c r="D35" s="103"/>
      <c r="E35" s="103"/>
      <c r="F35" s="103"/>
      <c r="G35" s="1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</row>
    <row r="36" spans="1:20" ht="24" customHeight="1"/>
  </sheetData>
  <sheetProtection algorithmName="SHA-512" hashValue="2+4JgpkpJRu0Ohdt/Z7+uzmyaapReEmS6HDp6gBB8vsVOl5bctQcP178G11bR5nGIbAYXfW+XveiMw+de6AxuA==" saltValue="8RvjgWjiGaBT6RBfRv+big==" spinCount="100000" sheet="1" objects="1" scenarios="1"/>
  <mergeCells count="35">
    <mergeCell ref="C17:G17"/>
    <mergeCell ref="A16:A17"/>
    <mergeCell ref="B27:D27"/>
    <mergeCell ref="A29:B29"/>
    <mergeCell ref="C29:G29"/>
    <mergeCell ref="B26:D26"/>
    <mergeCell ref="E26:G26"/>
    <mergeCell ref="A25:A27"/>
    <mergeCell ref="B25:D25"/>
    <mergeCell ref="E25:G25"/>
    <mergeCell ref="E27:G27"/>
    <mergeCell ref="K6:P6"/>
    <mergeCell ref="I2:U2"/>
    <mergeCell ref="C20:G20"/>
    <mergeCell ref="A22:A23"/>
    <mergeCell ref="C22:G22"/>
    <mergeCell ref="C23:G23"/>
    <mergeCell ref="A7:G7"/>
    <mergeCell ref="B9:G9"/>
    <mergeCell ref="B11:G11"/>
    <mergeCell ref="B10:G10"/>
    <mergeCell ref="C14:G14"/>
    <mergeCell ref="C13:G13"/>
    <mergeCell ref="A13:A14"/>
    <mergeCell ref="A19:A20"/>
    <mergeCell ref="C19:G19"/>
    <mergeCell ref="C16:G16"/>
    <mergeCell ref="A34:E34"/>
    <mergeCell ref="A33:E33"/>
    <mergeCell ref="A31:E31"/>
    <mergeCell ref="F34:G34"/>
    <mergeCell ref="F33:G33"/>
    <mergeCell ref="A32:E32"/>
    <mergeCell ref="F32:G32"/>
    <mergeCell ref="F31:G31"/>
  </mergeCells>
  <printOptions horizontalCentered="1"/>
  <pageMargins left="0" right="0" top="0" bottom="0" header="0" footer="0"/>
  <pageSetup paperSize="8" scale="82" firstPageNumber="2" orientation="landscape" useFirstPageNumber="1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8"/>
  <sheetViews>
    <sheetView zoomScaleNormal="100" zoomScaleSheetLayoutView="100" workbookViewId="0">
      <selection activeCell="K12" sqref="K12"/>
    </sheetView>
  </sheetViews>
  <sheetFormatPr defaultColWidth="9" defaultRowHeight="12.75"/>
  <cols>
    <col min="1" max="1" width="11.5" style="1" customWidth="1"/>
    <col min="2" max="3" width="18" style="1" customWidth="1"/>
    <col min="4" max="6" width="15.375" style="1" customWidth="1"/>
    <col min="7" max="7" width="17.125" style="1" customWidth="1"/>
    <col min="8" max="8" width="2.625" style="1" customWidth="1"/>
    <col min="9" max="9" width="9" style="1"/>
    <col min="10" max="10" width="13.75" style="1" bestFit="1" customWidth="1"/>
    <col min="11" max="16384" width="9" style="1"/>
  </cols>
  <sheetData>
    <row r="1" spans="1:21"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</row>
    <row r="2" spans="1:21" ht="27.75" customHeight="1">
      <c r="I2" s="245"/>
      <c r="J2" s="246"/>
      <c r="K2" s="246"/>
      <c r="L2" s="246"/>
      <c r="M2" s="246"/>
      <c r="N2" s="246"/>
      <c r="O2" s="246"/>
      <c r="P2" s="246"/>
      <c r="Q2" s="246"/>
      <c r="R2" s="246"/>
      <c r="S2" s="246"/>
      <c r="T2" s="246"/>
      <c r="U2" s="246"/>
    </row>
    <row r="3" spans="1:21"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</row>
    <row r="4" spans="1:21"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</row>
    <row r="5" spans="1:21"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1"/>
      <c r="T5" s="231"/>
      <c r="U5" s="231"/>
    </row>
    <row r="6" spans="1:21" ht="24" customHeight="1" thickBot="1">
      <c r="I6" s="230"/>
      <c r="J6" s="239"/>
      <c r="K6" s="240"/>
      <c r="L6" s="247"/>
      <c r="M6" s="248"/>
      <c r="N6" s="248"/>
      <c r="O6" s="248"/>
      <c r="P6" s="248"/>
      <c r="Q6" s="248"/>
      <c r="R6" s="235"/>
      <c r="S6" s="231"/>
      <c r="T6" s="231"/>
      <c r="U6" s="231"/>
    </row>
    <row r="7" spans="1:21" ht="24" customHeight="1" thickBot="1">
      <c r="A7" s="271" t="s">
        <v>32</v>
      </c>
      <c r="B7" s="272"/>
      <c r="C7" s="272"/>
      <c r="D7" s="272"/>
      <c r="E7" s="272"/>
      <c r="F7" s="272"/>
      <c r="G7" s="353"/>
    </row>
    <row r="8" spans="1:21" ht="24" customHeight="1">
      <c r="A8" s="51"/>
      <c r="B8" s="52"/>
      <c r="C8" s="52"/>
      <c r="D8" s="52"/>
      <c r="E8" s="52"/>
      <c r="F8" s="52"/>
      <c r="G8" s="53"/>
      <c r="I8" s="202"/>
    </row>
    <row r="9" spans="1:21" ht="24" customHeight="1">
      <c r="A9" s="341" t="s">
        <v>45</v>
      </c>
      <c r="B9" s="342"/>
      <c r="C9" s="358"/>
      <c r="D9" s="359"/>
      <c r="E9" s="359"/>
      <c r="F9" s="359"/>
      <c r="G9" s="360"/>
      <c r="I9" s="202"/>
    </row>
    <row r="10" spans="1:21" ht="24" customHeight="1">
      <c r="A10" s="339" t="s">
        <v>46</v>
      </c>
      <c r="B10" s="340"/>
      <c r="C10" s="345"/>
      <c r="D10" s="346"/>
      <c r="E10" s="346"/>
      <c r="F10" s="346"/>
      <c r="G10" s="347"/>
      <c r="I10" s="202"/>
    </row>
    <row r="11" spans="1:21" ht="24" customHeight="1">
      <c r="A11" s="339" t="s">
        <v>18</v>
      </c>
      <c r="B11" s="340"/>
      <c r="C11" s="348"/>
      <c r="D11" s="346"/>
      <c r="E11" s="346"/>
      <c r="F11" s="346"/>
      <c r="G11" s="347"/>
      <c r="I11" s="202"/>
    </row>
    <row r="12" spans="1:21" ht="24" customHeight="1">
      <c r="A12" s="51"/>
      <c r="B12" s="52"/>
      <c r="C12" s="52"/>
      <c r="D12" s="52"/>
      <c r="E12" s="52"/>
      <c r="F12" s="52"/>
      <c r="G12" s="53"/>
      <c r="I12" s="202"/>
    </row>
    <row r="13" spans="1:21" ht="24" customHeight="1">
      <c r="A13" s="341" t="s">
        <v>85</v>
      </c>
      <c r="B13" s="342"/>
      <c r="C13" s="342"/>
      <c r="D13" s="342"/>
      <c r="E13" s="342"/>
      <c r="F13" s="349">
        <f>'1. Executive Summary'!F22:G22</f>
        <v>0</v>
      </c>
      <c r="G13" s="350"/>
      <c r="I13" s="202"/>
    </row>
    <row r="14" spans="1:21" ht="24" customHeight="1">
      <c r="A14" s="339" t="s">
        <v>129</v>
      </c>
      <c r="B14" s="340"/>
      <c r="C14" s="340"/>
      <c r="D14" s="340"/>
      <c r="E14" s="340"/>
      <c r="F14" s="333">
        <f>'1. Executive Summary'!F23:G23</f>
        <v>0</v>
      </c>
      <c r="G14" s="334"/>
      <c r="I14" s="202"/>
    </row>
    <row r="15" spans="1:21" ht="24" customHeight="1">
      <c r="A15" s="339" t="s">
        <v>160</v>
      </c>
      <c r="B15" s="340"/>
      <c r="C15" s="340"/>
      <c r="D15" s="340"/>
      <c r="E15" s="340"/>
      <c r="F15" s="343">
        <f>SUM('1. Executive Summary'!F58:G58)</f>
        <v>0</v>
      </c>
      <c r="G15" s="344"/>
      <c r="I15" s="202"/>
    </row>
    <row r="16" spans="1:21" ht="24" customHeight="1">
      <c r="A16" s="339" t="s">
        <v>130</v>
      </c>
      <c r="B16" s="340"/>
      <c r="C16" s="340"/>
      <c r="D16" s="340"/>
      <c r="E16" s="340"/>
      <c r="F16" s="343">
        <f>'1. Executive Summary'!F25:G25</f>
        <v>0</v>
      </c>
      <c r="G16" s="344"/>
      <c r="I16" s="203"/>
    </row>
    <row r="17" spans="1:11" ht="24" customHeight="1">
      <c r="A17" s="339" t="s">
        <v>131</v>
      </c>
      <c r="B17" s="340"/>
      <c r="C17" s="340"/>
      <c r="D17" s="340"/>
      <c r="E17" s="340"/>
      <c r="F17" s="343" t="str">
        <f>'1. Executive Summary'!F26:G26</f>
        <v xml:space="preserve"> </v>
      </c>
      <c r="G17" s="344"/>
      <c r="I17" s="203"/>
    </row>
    <row r="18" spans="1:11" ht="24" customHeight="1">
      <c r="A18" s="337" t="s">
        <v>99</v>
      </c>
      <c r="B18" s="338"/>
      <c r="C18" s="338"/>
      <c r="D18" s="338"/>
      <c r="E18" s="338"/>
      <c r="F18" s="335">
        <f>'1. Executive Summary'!F27:G27</f>
        <v>0</v>
      </c>
      <c r="G18" s="336"/>
      <c r="I18" s="202"/>
    </row>
    <row r="19" spans="1:11" s="2" customFormat="1" ht="24" customHeight="1" thickBot="1">
      <c r="A19" s="356"/>
      <c r="B19" s="357"/>
      <c r="C19" s="114"/>
      <c r="D19" s="357"/>
      <c r="E19" s="357"/>
      <c r="F19" s="357"/>
      <c r="G19" s="115"/>
      <c r="I19" s="202"/>
    </row>
    <row r="20" spans="1:11" s="2" customFormat="1" ht="24" customHeight="1">
      <c r="A20" s="354" t="s">
        <v>2</v>
      </c>
      <c r="B20" s="351" t="s">
        <v>162</v>
      </c>
      <c r="C20" s="351" t="s">
        <v>161</v>
      </c>
      <c r="D20" s="351" t="s">
        <v>171</v>
      </c>
      <c r="E20" s="351" t="s">
        <v>163</v>
      </c>
      <c r="F20" s="351" t="s">
        <v>3</v>
      </c>
      <c r="G20" s="351" t="s">
        <v>172</v>
      </c>
      <c r="I20" s="207"/>
    </row>
    <row r="21" spans="1:11" s="2" customFormat="1" ht="24" customHeight="1">
      <c r="A21" s="355"/>
      <c r="B21" s="352"/>
      <c r="C21" s="352"/>
      <c r="D21" s="352"/>
      <c r="E21" s="352"/>
      <c r="F21" s="352"/>
      <c r="G21" s="352"/>
      <c r="I21" s="2" t="s">
        <v>170</v>
      </c>
    </row>
    <row r="22" spans="1:11" ht="24" customHeight="1">
      <c r="A22" s="112">
        <v>1</v>
      </c>
      <c r="B22" s="113">
        <v>0</v>
      </c>
      <c r="C22" s="113">
        <f>B22/100*5</f>
        <v>0</v>
      </c>
      <c r="D22" s="217">
        <v>0</v>
      </c>
      <c r="E22" s="123">
        <f>B22-C22-D22</f>
        <v>0</v>
      </c>
      <c r="F22" s="123">
        <f>E22/100*13.5</f>
        <v>0</v>
      </c>
      <c r="G22" s="158">
        <f>F22+E22</f>
        <v>0</v>
      </c>
      <c r="I22" s="218">
        <v>0.13500000000000001</v>
      </c>
    </row>
    <row r="23" spans="1:11" ht="24" customHeight="1">
      <c r="A23" s="112">
        <v>2</v>
      </c>
      <c r="B23" s="113">
        <v>0</v>
      </c>
      <c r="C23" s="113">
        <f>B23/100*5</f>
        <v>0</v>
      </c>
      <c r="D23" s="219">
        <f>E22</f>
        <v>0</v>
      </c>
      <c r="E23" s="123">
        <f>B23-C23-D23</f>
        <v>0</v>
      </c>
      <c r="F23" s="113">
        <f>E23/100*13.5</f>
        <v>0</v>
      </c>
      <c r="G23" s="158">
        <f>F23+E23</f>
        <v>0</v>
      </c>
      <c r="J23" s="30"/>
    </row>
    <row r="24" spans="1:11" ht="24" customHeight="1">
      <c r="A24" s="112">
        <v>3</v>
      </c>
      <c r="B24" s="113">
        <v>0</v>
      </c>
      <c r="C24" s="113">
        <f>B24/100*5</f>
        <v>0</v>
      </c>
      <c r="D24" s="219">
        <f>E23+E22</f>
        <v>0</v>
      </c>
      <c r="E24" s="123">
        <f>B24-C24-D24</f>
        <v>0</v>
      </c>
      <c r="F24" s="113">
        <f>E24/100*13.5</f>
        <v>0</v>
      </c>
      <c r="G24" s="158">
        <f>F24+E24</f>
        <v>0</v>
      </c>
      <c r="J24" s="30"/>
      <c r="K24" s="209"/>
    </row>
    <row r="25" spans="1:11" ht="24" customHeight="1">
      <c r="A25" s="112">
        <v>4</v>
      </c>
      <c r="B25" s="113"/>
      <c r="C25" s="113"/>
      <c r="D25" s="169"/>
      <c r="E25" s="123"/>
      <c r="F25" s="113"/>
      <c r="G25" s="158"/>
      <c r="J25" s="30"/>
    </row>
    <row r="26" spans="1:11" ht="24" customHeight="1">
      <c r="A26" s="112">
        <v>5</v>
      </c>
      <c r="B26" s="113"/>
      <c r="C26" s="113"/>
      <c r="D26" s="169"/>
      <c r="E26" s="110"/>
      <c r="F26" s="113"/>
      <c r="G26" s="158"/>
      <c r="J26" s="210"/>
    </row>
    <row r="27" spans="1:11" ht="24" customHeight="1">
      <c r="A27" s="112">
        <v>6</v>
      </c>
      <c r="B27" s="113"/>
      <c r="C27" s="113"/>
      <c r="D27" s="169"/>
      <c r="E27" s="110"/>
      <c r="F27" s="113"/>
      <c r="G27" s="158"/>
      <c r="J27" s="208"/>
    </row>
    <row r="28" spans="1:11" ht="24" customHeight="1">
      <c r="A28" s="112">
        <v>7</v>
      </c>
      <c r="B28" s="113"/>
      <c r="C28" s="113"/>
      <c r="D28" s="169"/>
      <c r="E28" s="110"/>
      <c r="F28" s="113"/>
      <c r="G28" s="158"/>
      <c r="J28" s="208"/>
    </row>
    <row r="29" spans="1:11" ht="24" customHeight="1">
      <c r="A29" s="112">
        <v>8</v>
      </c>
      <c r="B29" s="113"/>
      <c r="C29" s="113"/>
      <c r="D29" s="169"/>
      <c r="E29" s="110"/>
      <c r="F29" s="113"/>
      <c r="G29" s="158"/>
    </row>
    <row r="30" spans="1:11" ht="24" customHeight="1">
      <c r="A30" s="112">
        <v>9</v>
      </c>
      <c r="B30" s="113"/>
      <c r="C30" s="113"/>
      <c r="D30" s="169"/>
      <c r="E30" s="110"/>
      <c r="F30" s="113"/>
      <c r="G30" s="158"/>
    </row>
    <row r="31" spans="1:11" ht="24" customHeight="1">
      <c r="A31" s="112">
        <v>10</v>
      </c>
      <c r="B31" s="113"/>
      <c r="C31" s="113"/>
      <c r="D31" s="169"/>
      <c r="E31" s="110"/>
      <c r="F31" s="113"/>
      <c r="G31" s="158"/>
    </row>
    <row r="32" spans="1:11" ht="24" customHeight="1" thickBot="1">
      <c r="A32" s="116">
        <v>11</v>
      </c>
      <c r="B32" s="117"/>
      <c r="C32" s="117"/>
      <c r="D32" s="179"/>
      <c r="E32" s="118"/>
      <c r="F32" s="117"/>
      <c r="G32" s="159"/>
    </row>
    <row r="33" spans="1:5">
      <c r="B33" s="29"/>
      <c r="C33" s="29"/>
      <c r="E33" s="18"/>
    </row>
    <row r="35" spans="1:5">
      <c r="A35" s="208"/>
    </row>
    <row r="36" spans="1:5">
      <c r="A36" s="208"/>
    </row>
    <row r="37" spans="1:5">
      <c r="A37" s="208"/>
    </row>
    <row r="38" spans="1:5">
      <c r="A38" s="211"/>
    </row>
  </sheetData>
  <sheetProtection algorithmName="SHA-512" hashValue="+MH97Goi/aSfwK2Fj2GIkI94GqVu8HRCyvc6q+Iwb/gRXKOS6Ywo5vRSKt3xYeiYPpisGdwQU5ODy9lp6LOIrg==" saltValue="aHy4ht9OLs1SFOwUsNhs6g==" spinCount="100000" sheet="1" objects="1" scenarios="1"/>
  <mergeCells count="30">
    <mergeCell ref="I2:U2"/>
    <mergeCell ref="F20:F21"/>
    <mergeCell ref="G20:G21"/>
    <mergeCell ref="L6:Q6"/>
    <mergeCell ref="A15:E15"/>
    <mergeCell ref="F15:G15"/>
    <mergeCell ref="A7:G7"/>
    <mergeCell ref="E20:E21"/>
    <mergeCell ref="D20:D21"/>
    <mergeCell ref="B20:B21"/>
    <mergeCell ref="A20:A21"/>
    <mergeCell ref="A19:B19"/>
    <mergeCell ref="D19:F19"/>
    <mergeCell ref="A11:B11"/>
    <mergeCell ref="C20:C21"/>
    <mergeCell ref="C9:G9"/>
    <mergeCell ref="C10:G10"/>
    <mergeCell ref="C11:G11"/>
    <mergeCell ref="A9:B9"/>
    <mergeCell ref="A10:B10"/>
    <mergeCell ref="F13:G13"/>
    <mergeCell ref="F14:G14"/>
    <mergeCell ref="F18:G18"/>
    <mergeCell ref="A18:E18"/>
    <mergeCell ref="A14:E14"/>
    <mergeCell ref="A13:E13"/>
    <mergeCell ref="A16:E16"/>
    <mergeCell ref="F16:G16"/>
    <mergeCell ref="A17:E17"/>
    <mergeCell ref="F17:G17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74" firstPageNumber="3" fitToHeight="0" orientation="landscape" useFirstPageNumber="1" r:id="rId1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27"/>
  <sheetViews>
    <sheetView zoomScaleNormal="100" zoomScaleSheetLayoutView="100" workbookViewId="0">
      <selection activeCell="N16" sqref="N16"/>
    </sheetView>
  </sheetViews>
  <sheetFormatPr defaultColWidth="9" defaultRowHeight="12.75"/>
  <cols>
    <col min="1" max="1" width="12" style="1" customWidth="1"/>
    <col min="2" max="2" width="20.375" style="1" customWidth="1"/>
    <col min="3" max="3" width="23.75" style="1" customWidth="1"/>
    <col min="4" max="9" width="15.75" style="1" customWidth="1"/>
    <col min="10" max="10" width="19" style="17" customWidth="1"/>
    <col min="11" max="11" width="17" style="45" customWidth="1"/>
    <col min="12" max="12" width="2.75" style="1" customWidth="1"/>
    <col min="13" max="16384" width="9" style="1"/>
  </cols>
  <sheetData>
    <row r="2" spans="1:25" ht="27" customHeight="1">
      <c r="M2" s="245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  <c r="Y2" s="246"/>
    </row>
    <row r="3" spans="1:25"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</row>
    <row r="4" spans="1:25"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</row>
    <row r="5" spans="1:25"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</row>
    <row r="6" spans="1:25" ht="24" customHeight="1" thickBot="1">
      <c r="M6" s="230"/>
      <c r="N6" s="231"/>
      <c r="O6" s="231"/>
      <c r="P6" s="247"/>
      <c r="Q6" s="248"/>
      <c r="R6" s="248"/>
      <c r="S6" s="248"/>
      <c r="T6" s="248"/>
      <c r="U6" s="248"/>
      <c r="V6" s="235"/>
      <c r="W6" s="231"/>
      <c r="X6" s="231"/>
      <c r="Y6" s="231"/>
    </row>
    <row r="7" spans="1:25" ht="24" customHeight="1" thickBot="1">
      <c r="A7" s="271" t="s">
        <v>133</v>
      </c>
      <c r="B7" s="272"/>
      <c r="C7" s="272"/>
      <c r="D7" s="272"/>
      <c r="E7" s="272"/>
      <c r="F7" s="272"/>
      <c r="G7" s="272"/>
      <c r="H7" s="272"/>
      <c r="I7" s="272"/>
      <c r="J7" s="272"/>
      <c r="K7" s="353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</row>
    <row r="8" spans="1:25" ht="24" customHeight="1">
      <c r="A8" s="51"/>
      <c r="B8" s="52"/>
      <c r="C8" s="52"/>
      <c r="D8" s="52"/>
      <c r="E8" s="52"/>
      <c r="F8" s="52"/>
      <c r="G8" s="52"/>
      <c r="H8" s="52"/>
      <c r="I8" s="52"/>
      <c r="J8" s="74"/>
      <c r="K8" s="68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1"/>
    </row>
    <row r="9" spans="1:25" ht="24" customHeight="1">
      <c r="A9" s="339" t="s">
        <v>45</v>
      </c>
      <c r="B9" s="340"/>
      <c r="C9" s="371"/>
      <c r="D9" s="371"/>
      <c r="E9" s="371"/>
      <c r="F9" s="371"/>
      <c r="G9" s="371"/>
      <c r="H9" s="371"/>
      <c r="I9" s="371"/>
      <c r="J9" s="371"/>
      <c r="K9" s="372"/>
      <c r="M9" s="232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</row>
    <row r="10" spans="1:25" ht="24" customHeight="1">
      <c r="A10" s="339" t="s">
        <v>46</v>
      </c>
      <c r="B10" s="340"/>
      <c r="C10" s="371"/>
      <c r="D10" s="371"/>
      <c r="E10" s="371"/>
      <c r="F10" s="371"/>
      <c r="G10" s="371"/>
      <c r="H10" s="371"/>
      <c r="I10" s="371"/>
      <c r="J10" s="371"/>
      <c r="K10" s="372"/>
      <c r="M10" s="232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1"/>
    </row>
    <row r="11" spans="1:25" ht="24" customHeight="1">
      <c r="A11" s="339" t="s">
        <v>18</v>
      </c>
      <c r="B11" s="340"/>
      <c r="C11" s="373"/>
      <c r="D11" s="371"/>
      <c r="E11" s="371"/>
      <c r="F11" s="371"/>
      <c r="G11" s="371"/>
      <c r="H11" s="371"/>
      <c r="I11" s="371"/>
      <c r="J11" s="371"/>
      <c r="K11" s="372"/>
      <c r="M11" s="232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</row>
    <row r="12" spans="1:25" ht="24" customHeight="1" thickBot="1">
      <c r="A12" s="51"/>
      <c r="B12" s="52"/>
      <c r="C12" s="52"/>
      <c r="D12" s="52"/>
      <c r="E12" s="52"/>
      <c r="F12" s="52"/>
      <c r="G12" s="52"/>
      <c r="H12" s="52"/>
      <c r="I12" s="133"/>
      <c r="J12" s="74"/>
      <c r="K12" s="68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1"/>
    </row>
    <row r="13" spans="1:25" s="2" customFormat="1" ht="17.45" customHeight="1" thickBot="1">
      <c r="A13" s="365" t="s">
        <v>5</v>
      </c>
      <c r="B13" s="367" t="s">
        <v>132</v>
      </c>
      <c r="C13" s="368"/>
      <c r="D13" s="367" t="s">
        <v>33</v>
      </c>
      <c r="E13" s="368"/>
      <c r="F13" s="367" t="s">
        <v>100</v>
      </c>
      <c r="G13" s="368"/>
      <c r="H13" s="367" t="s">
        <v>9</v>
      </c>
      <c r="I13" s="368"/>
      <c r="J13" s="367" t="s">
        <v>41</v>
      </c>
      <c r="K13" s="368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</row>
    <row r="14" spans="1:25" s="2" customFormat="1" ht="13.5" thickBot="1">
      <c r="A14" s="366"/>
      <c r="B14" s="369"/>
      <c r="C14" s="370"/>
      <c r="D14" s="182" t="s">
        <v>7</v>
      </c>
      <c r="E14" s="182" t="s">
        <v>8</v>
      </c>
      <c r="F14" s="182" t="s">
        <v>7</v>
      </c>
      <c r="G14" s="182" t="s">
        <v>8</v>
      </c>
      <c r="H14" s="182" t="s">
        <v>7</v>
      </c>
      <c r="I14" s="182" t="s">
        <v>8</v>
      </c>
      <c r="J14" s="182" t="s">
        <v>7</v>
      </c>
      <c r="K14" s="182" t="s">
        <v>8</v>
      </c>
      <c r="M14" s="232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</row>
    <row r="15" spans="1:25" ht="33.75" customHeight="1">
      <c r="A15" s="181"/>
      <c r="B15" s="364"/>
      <c r="C15" s="364"/>
      <c r="D15" s="123"/>
      <c r="E15" s="124"/>
      <c r="F15" s="123"/>
      <c r="G15" s="124"/>
      <c r="H15" s="123"/>
      <c r="I15" s="124"/>
      <c r="J15" s="123"/>
      <c r="K15" s="124"/>
    </row>
    <row r="16" spans="1:25" ht="33.75" customHeight="1">
      <c r="A16" s="181"/>
      <c r="B16" s="364"/>
      <c r="C16" s="364"/>
      <c r="D16" s="123"/>
      <c r="E16" s="124"/>
      <c r="F16" s="123"/>
      <c r="G16" s="124"/>
      <c r="H16" s="123"/>
      <c r="I16" s="124"/>
      <c r="J16" s="123"/>
      <c r="K16" s="124"/>
    </row>
    <row r="17" spans="1:11" ht="33.75" customHeight="1">
      <c r="A17" s="181"/>
      <c r="B17" s="364"/>
      <c r="C17" s="364"/>
      <c r="D17" s="123"/>
      <c r="E17" s="124"/>
      <c r="F17" s="123"/>
      <c r="G17" s="124"/>
      <c r="H17" s="123"/>
      <c r="I17" s="124"/>
      <c r="J17" s="123"/>
      <c r="K17" s="124"/>
    </row>
    <row r="18" spans="1:11" ht="33.75" customHeight="1">
      <c r="A18" s="181"/>
      <c r="B18" s="364"/>
      <c r="C18" s="364"/>
      <c r="D18" s="123"/>
      <c r="E18" s="124"/>
      <c r="F18" s="123"/>
      <c r="G18" s="124"/>
      <c r="H18" s="123"/>
      <c r="I18" s="124"/>
      <c r="J18" s="123"/>
      <c r="K18" s="124"/>
    </row>
    <row r="19" spans="1:11" ht="33.75" customHeight="1">
      <c r="A19" s="181"/>
      <c r="B19" s="364"/>
      <c r="C19" s="364"/>
      <c r="D19" s="123"/>
      <c r="E19" s="124"/>
      <c r="F19" s="123"/>
      <c r="G19" s="124"/>
      <c r="H19" s="123"/>
      <c r="I19" s="124"/>
      <c r="J19" s="123"/>
      <c r="K19" s="124"/>
    </row>
    <row r="20" spans="1:11" ht="33.75" customHeight="1">
      <c r="A20" s="181"/>
      <c r="B20" s="364"/>
      <c r="C20" s="364"/>
      <c r="D20" s="123"/>
      <c r="E20" s="124"/>
      <c r="F20" s="123"/>
      <c r="G20" s="124"/>
      <c r="H20" s="119"/>
      <c r="I20" s="124"/>
      <c r="J20" s="125"/>
      <c r="K20" s="124"/>
    </row>
    <row r="21" spans="1:11" ht="33.75" customHeight="1">
      <c r="A21" s="181"/>
      <c r="B21" s="364"/>
      <c r="C21" s="364"/>
      <c r="D21" s="123"/>
      <c r="E21" s="124"/>
      <c r="F21" s="123"/>
      <c r="G21" s="124"/>
      <c r="H21" s="119"/>
      <c r="I21" s="124"/>
      <c r="J21" s="125"/>
      <c r="K21" s="124"/>
    </row>
    <row r="22" spans="1:11" ht="33.75" customHeight="1">
      <c r="A22" s="181"/>
      <c r="B22" s="364"/>
      <c r="C22" s="364"/>
      <c r="D22" s="123"/>
      <c r="E22" s="124"/>
      <c r="F22" s="123"/>
      <c r="G22" s="124"/>
      <c r="H22" s="119"/>
      <c r="I22" s="124"/>
      <c r="J22" s="125"/>
      <c r="K22" s="124"/>
    </row>
    <row r="23" spans="1:11" ht="33.75" customHeight="1">
      <c r="A23" s="181"/>
      <c r="B23" s="364"/>
      <c r="C23" s="364"/>
      <c r="D23" s="123"/>
      <c r="E23" s="124"/>
      <c r="F23" s="123"/>
      <c r="G23" s="124"/>
      <c r="H23" s="119"/>
      <c r="I23" s="124"/>
      <c r="J23" s="125"/>
      <c r="K23" s="124"/>
    </row>
    <row r="24" spans="1:11" ht="24" customHeight="1" thickBot="1">
      <c r="A24" s="361" t="s">
        <v>61</v>
      </c>
      <c r="B24" s="362"/>
      <c r="C24" s="362"/>
      <c r="D24" s="161">
        <f>SUM(D15:D23)</f>
        <v>0</v>
      </c>
      <c r="E24" s="162"/>
      <c r="F24" s="161">
        <f>SUM(F15:F23)</f>
        <v>0</v>
      </c>
      <c r="G24" s="162"/>
      <c r="H24" s="161">
        <f>SUM(H15:H23)</f>
        <v>0</v>
      </c>
      <c r="I24" s="163"/>
      <c r="J24" s="164">
        <f>SUM(J15:J23)</f>
        <v>0</v>
      </c>
      <c r="K24" s="165"/>
    </row>
    <row r="26" spans="1:11" ht="12.75" customHeight="1">
      <c r="A26" s="363"/>
      <c r="B26" s="363"/>
      <c r="C26" s="363"/>
      <c r="D26" s="363"/>
      <c r="E26" s="363"/>
      <c r="F26" s="363"/>
      <c r="G26" s="363"/>
      <c r="H26" s="363"/>
      <c r="I26" s="363"/>
    </row>
    <row r="27" spans="1:11">
      <c r="A27" s="363"/>
      <c r="B27" s="363"/>
      <c r="C27" s="363"/>
      <c r="D27" s="363"/>
      <c r="E27" s="363"/>
      <c r="F27" s="363"/>
      <c r="G27" s="363"/>
      <c r="H27" s="363"/>
      <c r="I27" s="363"/>
    </row>
  </sheetData>
  <sheetProtection algorithmName="SHA-512" hashValue="93LE04kUceFMkvY4RALC8Ex64GUOgoiuFT2vU1bQS48MiQ/RK7NjjWlEa4bcuYeGXnTt28lQ1SYjN5fYbvOlTQ==" saltValue="MwYVrIsMFGr7/FbnakDclg==" spinCount="100000" sheet="1" objects="1" scenarios="1"/>
  <mergeCells count="26">
    <mergeCell ref="P6:U6"/>
    <mergeCell ref="M2:Y2"/>
    <mergeCell ref="B21:C21"/>
    <mergeCell ref="B22:C22"/>
    <mergeCell ref="B23:C23"/>
    <mergeCell ref="J13:K13"/>
    <mergeCell ref="A7:K7"/>
    <mergeCell ref="A9:B9"/>
    <mergeCell ref="C9:K9"/>
    <mergeCell ref="A10:B10"/>
    <mergeCell ref="C10:K10"/>
    <mergeCell ref="A11:B11"/>
    <mergeCell ref="C11:K11"/>
    <mergeCell ref="A24:C24"/>
    <mergeCell ref="A26:I27"/>
    <mergeCell ref="B20:C20"/>
    <mergeCell ref="A13:A14"/>
    <mergeCell ref="B13:C14"/>
    <mergeCell ref="D13:E13"/>
    <mergeCell ref="F13:G13"/>
    <mergeCell ref="B15:C15"/>
    <mergeCell ref="B16:C16"/>
    <mergeCell ref="B17:C17"/>
    <mergeCell ref="B18:C18"/>
    <mergeCell ref="B19:C19"/>
    <mergeCell ref="H13:I13"/>
  </mergeCells>
  <pageMargins left="0.70866141732283472" right="0.70866141732283472" top="0.74803149606299213" bottom="0.74803149606299213" header="0.31496062992125984" footer="0.31496062992125984"/>
  <pageSetup paperSize="8" scale="56" firstPageNumber="12" fitToHeight="0" orientation="landscape" useFirstPageNumber="1" r:id="rId1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zoomScaleNormal="100" zoomScaleSheetLayoutView="85" workbookViewId="0">
      <selection activeCell="M10" sqref="M10"/>
    </sheetView>
  </sheetViews>
  <sheetFormatPr defaultColWidth="9" defaultRowHeight="12.75"/>
  <cols>
    <col min="1" max="1" width="12" style="1" customWidth="1"/>
    <col min="2" max="2" width="20.375" style="1" customWidth="1"/>
    <col min="3" max="3" width="23.75" style="1" customWidth="1"/>
    <col min="4" max="9" width="15.75" style="1" customWidth="1"/>
    <col min="10" max="10" width="19" style="17" customWidth="1"/>
    <col min="11" max="11" width="17" style="4" customWidth="1"/>
    <col min="12" max="16384" width="9" style="1"/>
  </cols>
  <sheetData>
    <row r="1" spans="1:24">
      <c r="K1" s="45"/>
    </row>
    <row r="2" spans="1:24" ht="28.5" customHeight="1">
      <c r="K2" s="45"/>
      <c r="L2" s="245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</row>
    <row r="3" spans="1:24">
      <c r="K3" s="45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</row>
    <row r="4" spans="1:24">
      <c r="K4" s="45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</row>
    <row r="5" spans="1:24">
      <c r="K5" s="45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</row>
    <row r="6" spans="1:24" ht="24" customHeight="1" thickBot="1">
      <c r="L6" s="230"/>
      <c r="M6" s="231"/>
      <c r="N6" s="231"/>
      <c r="O6" s="247"/>
      <c r="P6" s="248"/>
      <c r="Q6" s="248"/>
      <c r="R6" s="248"/>
      <c r="S6" s="248"/>
      <c r="T6" s="248"/>
      <c r="U6" s="231"/>
      <c r="V6" s="231"/>
      <c r="W6" s="231"/>
      <c r="X6" s="231"/>
    </row>
    <row r="7" spans="1:24" ht="24" customHeight="1" thickBot="1">
      <c r="A7" s="271" t="s">
        <v>140</v>
      </c>
      <c r="B7" s="272"/>
      <c r="C7" s="272"/>
      <c r="D7" s="272"/>
      <c r="E7" s="272"/>
      <c r="F7" s="272"/>
      <c r="G7" s="272"/>
      <c r="H7" s="272"/>
      <c r="I7" s="272"/>
      <c r="J7" s="272"/>
      <c r="K7" s="353"/>
    </row>
    <row r="8" spans="1:24" ht="24" customHeight="1">
      <c r="A8" s="51"/>
      <c r="B8" s="52"/>
      <c r="C8" s="52"/>
      <c r="D8" s="52"/>
      <c r="E8" s="52"/>
      <c r="F8" s="52"/>
      <c r="G8" s="52"/>
      <c r="H8" s="52"/>
      <c r="I8" s="52"/>
      <c r="J8" s="74"/>
      <c r="K8" s="68"/>
      <c r="L8" s="202"/>
    </row>
    <row r="9" spans="1:24" ht="24" customHeight="1">
      <c r="A9" s="339" t="s">
        <v>45</v>
      </c>
      <c r="B9" s="340"/>
      <c r="C9" s="374">
        <f>'4. CO Summary'!C9:K9</f>
        <v>0</v>
      </c>
      <c r="D9" s="374"/>
      <c r="E9" s="374"/>
      <c r="F9" s="374"/>
      <c r="G9" s="374"/>
      <c r="H9" s="374"/>
      <c r="I9" s="374"/>
      <c r="J9" s="374"/>
      <c r="K9" s="375"/>
      <c r="L9" s="202"/>
    </row>
    <row r="10" spans="1:24" ht="24" customHeight="1">
      <c r="A10" s="339" t="s">
        <v>46</v>
      </c>
      <c r="B10" s="340"/>
      <c r="C10" s="374">
        <f>'4. CO Summary'!C10:K10</f>
        <v>0</v>
      </c>
      <c r="D10" s="374"/>
      <c r="E10" s="374"/>
      <c r="F10" s="374"/>
      <c r="G10" s="374"/>
      <c r="H10" s="374"/>
      <c r="I10" s="374"/>
      <c r="J10" s="374"/>
      <c r="K10" s="375"/>
      <c r="L10" s="202"/>
    </row>
    <row r="11" spans="1:24" ht="24" customHeight="1">
      <c r="A11" s="339" t="s">
        <v>18</v>
      </c>
      <c r="B11" s="340"/>
      <c r="C11" s="376">
        <f>'4. CO Summary'!C11:K11</f>
        <v>0</v>
      </c>
      <c r="D11" s="374"/>
      <c r="E11" s="374"/>
      <c r="F11" s="374"/>
      <c r="G11" s="374"/>
      <c r="H11" s="374"/>
      <c r="I11" s="374"/>
      <c r="J11" s="374"/>
      <c r="K11" s="375"/>
      <c r="L11" s="202"/>
    </row>
    <row r="12" spans="1:24" ht="24" customHeight="1" thickBot="1">
      <c r="A12" s="51"/>
      <c r="B12" s="52"/>
      <c r="C12" s="52"/>
      <c r="D12" s="52"/>
      <c r="E12" s="52"/>
      <c r="F12" s="52"/>
      <c r="G12" s="52"/>
      <c r="H12" s="52"/>
      <c r="I12" s="133"/>
      <c r="J12" s="74"/>
      <c r="K12" s="68"/>
      <c r="L12" s="202"/>
    </row>
    <row r="13" spans="1:24" s="2" customFormat="1" ht="17.45" customHeight="1" thickBot="1">
      <c r="A13" s="365" t="s">
        <v>5</v>
      </c>
      <c r="B13" s="367" t="s">
        <v>6</v>
      </c>
      <c r="C13" s="368"/>
      <c r="D13" s="367" t="s">
        <v>33</v>
      </c>
      <c r="E13" s="368"/>
      <c r="F13" s="367" t="s">
        <v>100</v>
      </c>
      <c r="G13" s="368"/>
      <c r="H13" s="367" t="s">
        <v>9</v>
      </c>
      <c r="I13" s="368"/>
      <c r="J13" s="367" t="s">
        <v>41</v>
      </c>
      <c r="K13" s="368"/>
      <c r="L13" s="202"/>
    </row>
    <row r="14" spans="1:24" s="2" customFormat="1" ht="13.5" thickBot="1">
      <c r="A14" s="366"/>
      <c r="B14" s="369"/>
      <c r="C14" s="370"/>
      <c r="D14" s="154" t="s">
        <v>7</v>
      </c>
      <c r="E14" s="154" t="s">
        <v>8</v>
      </c>
      <c r="F14" s="154" t="s">
        <v>7</v>
      </c>
      <c r="G14" s="154" t="s">
        <v>8</v>
      </c>
      <c r="H14" s="154" t="s">
        <v>7</v>
      </c>
      <c r="I14" s="154" t="s">
        <v>8</v>
      </c>
      <c r="J14" s="154" t="s">
        <v>7</v>
      </c>
      <c r="K14" s="154" t="s">
        <v>8</v>
      </c>
      <c r="L14" s="202"/>
    </row>
    <row r="15" spans="1:24" ht="33.75" customHeight="1">
      <c r="A15" s="112"/>
      <c r="B15" s="364"/>
      <c r="C15" s="364"/>
      <c r="D15" s="123"/>
      <c r="E15" s="124"/>
      <c r="F15" s="123"/>
      <c r="G15" s="124"/>
      <c r="H15" s="119"/>
      <c r="I15" s="124"/>
      <c r="J15" s="125"/>
      <c r="K15" s="124"/>
    </row>
    <row r="16" spans="1:24" ht="33.75" customHeight="1">
      <c r="A16" s="112"/>
      <c r="B16" s="377"/>
      <c r="C16" s="378"/>
      <c r="D16" s="123"/>
      <c r="E16" s="124"/>
      <c r="F16" s="123"/>
      <c r="G16" s="124"/>
      <c r="H16" s="119"/>
      <c r="I16" s="124"/>
      <c r="J16" s="125"/>
      <c r="K16" s="124"/>
    </row>
    <row r="17" spans="1:11" ht="33.75" customHeight="1">
      <c r="A17" s="112"/>
      <c r="B17" s="377"/>
      <c r="C17" s="378"/>
      <c r="D17" s="123"/>
      <c r="E17" s="124"/>
      <c r="F17" s="123"/>
      <c r="G17" s="124"/>
      <c r="H17" s="119"/>
      <c r="I17" s="124"/>
      <c r="J17" s="125"/>
      <c r="K17" s="124"/>
    </row>
    <row r="18" spans="1:11" ht="33.75" customHeight="1">
      <c r="A18" s="112"/>
      <c r="B18" s="377"/>
      <c r="C18" s="378"/>
      <c r="D18" s="123"/>
      <c r="E18" s="124"/>
      <c r="F18" s="123"/>
      <c r="G18" s="124"/>
      <c r="H18" s="119"/>
      <c r="I18" s="124"/>
      <c r="J18" s="125"/>
      <c r="K18" s="124"/>
    </row>
    <row r="19" spans="1:11" ht="33.75" customHeight="1">
      <c r="A19" s="112"/>
      <c r="B19" s="364"/>
      <c r="C19" s="364"/>
      <c r="D19" s="123"/>
      <c r="E19" s="124"/>
      <c r="F19" s="123"/>
      <c r="G19" s="124"/>
      <c r="H19" s="119"/>
      <c r="I19" s="124"/>
      <c r="J19" s="125"/>
      <c r="K19" s="124"/>
    </row>
    <row r="20" spans="1:11" ht="33.75" customHeight="1">
      <c r="A20" s="112"/>
      <c r="B20" s="364"/>
      <c r="C20" s="364"/>
      <c r="D20" s="123"/>
      <c r="E20" s="124"/>
      <c r="F20" s="123"/>
      <c r="G20" s="124"/>
      <c r="H20" s="119"/>
      <c r="I20" s="124"/>
      <c r="J20" s="125"/>
      <c r="K20" s="124"/>
    </row>
    <row r="21" spans="1:11" ht="33.75" customHeight="1">
      <c r="A21" s="112"/>
      <c r="B21" s="364"/>
      <c r="C21" s="364"/>
      <c r="D21" s="123"/>
      <c r="E21" s="124"/>
      <c r="F21" s="123"/>
      <c r="G21" s="124"/>
      <c r="H21" s="119"/>
      <c r="I21" s="124"/>
      <c r="J21" s="125"/>
      <c r="K21" s="124"/>
    </row>
    <row r="22" spans="1:11" ht="33.75" customHeight="1">
      <c r="A22" s="112"/>
      <c r="B22" s="364"/>
      <c r="C22" s="364"/>
      <c r="D22" s="123"/>
      <c r="E22" s="124"/>
      <c r="F22" s="123"/>
      <c r="G22" s="124"/>
      <c r="H22" s="119"/>
      <c r="I22" s="124"/>
      <c r="J22" s="125"/>
      <c r="K22" s="124"/>
    </row>
    <row r="23" spans="1:11" ht="33.75" customHeight="1">
      <c r="A23" s="112"/>
      <c r="B23" s="364"/>
      <c r="C23" s="364"/>
      <c r="D23" s="123"/>
      <c r="E23" s="124"/>
      <c r="F23" s="123"/>
      <c r="G23" s="124"/>
      <c r="H23" s="119"/>
      <c r="I23" s="124"/>
      <c r="J23" s="125"/>
      <c r="K23" s="124"/>
    </row>
    <row r="24" spans="1:11" ht="24" customHeight="1" thickBot="1">
      <c r="A24" s="361" t="s">
        <v>61</v>
      </c>
      <c r="B24" s="362"/>
      <c r="C24" s="362"/>
      <c r="D24" s="161">
        <f>SUM(D15:D23)</f>
        <v>0</v>
      </c>
      <c r="E24" s="162"/>
      <c r="F24" s="161">
        <f>SUM(F15:F23)</f>
        <v>0</v>
      </c>
      <c r="G24" s="162"/>
      <c r="H24" s="161">
        <f>SUM(H15:H23)</f>
        <v>0</v>
      </c>
      <c r="I24" s="163"/>
      <c r="J24" s="164">
        <f>SUM(J15:J23)</f>
        <v>0</v>
      </c>
      <c r="K24" s="165"/>
    </row>
    <row r="26" spans="1:11" ht="12.75" customHeight="1">
      <c r="A26" s="363"/>
      <c r="B26" s="363"/>
      <c r="C26" s="363"/>
      <c r="D26" s="363"/>
      <c r="E26" s="363"/>
      <c r="F26" s="363"/>
      <c r="G26" s="363"/>
      <c r="H26" s="363"/>
      <c r="I26" s="363"/>
    </row>
    <row r="27" spans="1:11">
      <c r="A27" s="363"/>
      <c r="B27" s="363"/>
      <c r="C27" s="363"/>
      <c r="D27" s="363"/>
      <c r="E27" s="363"/>
      <c r="F27" s="363"/>
      <c r="G27" s="363"/>
      <c r="H27" s="363"/>
      <c r="I27" s="363"/>
    </row>
  </sheetData>
  <sheetProtection algorithmName="SHA-512" hashValue="xsvVdppzO+9b9HC7s105FquY2mJPs6YP1Du0tMmFXg7JBxqk+eAqYbol3jUVmRBodyt3e2AM442GWIXRf8pRgQ==" saltValue="TE492OuosdasPB0rSKD9IA==" spinCount="100000" sheet="1" objects="1" scenarios="1"/>
  <mergeCells count="26">
    <mergeCell ref="O6:T6"/>
    <mergeCell ref="L2:X2"/>
    <mergeCell ref="B16:C16"/>
    <mergeCell ref="B17:C17"/>
    <mergeCell ref="A26:I27"/>
    <mergeCell ref="A24:C24"/>
    <mergeCell ref="B15:C15"/>
    <mergeCell ref="B23:C23"/>
    <mergeCell ref="B18:C18"/>
    <mergeCell ref="B19:C19"/>
    <mergeCell ref="B20:C20"/>
    <mergeCell ref="B21:C21"/>
    <mergeCell ref="B22:C22"/>
    <mergeCell ref="A7:K7"/>
    <mergeCell ref="J13:K13"/>
    <mergeCell ref="A13:A14"/>
    <mergeCell ref="F13:G13"/>
    <mergeCell ref="H13:I13"/>
    <mergeCell ref="B13:C14"/>
    <mergeCell ref="D13:E13"/>
    <mergeCell ref="A9:B9"/>
    <mergeCell ref="A10:B10"/>
    <mergeCell ref="A11:B11"/>
    <mergeCell ref="C9:K9"/>
    <mergeCell ref="C11:K11"/>
    <mergeCell ref="C10:K10"/>
  </mergeCells>
  <pageMargins left="0.70866141732283472" right="0.70866141732283472" top="0.74803149606299213" bottom="0.74803149606299213" header="0.31496062992125984" footer="0.31496062992125984"/>
  <pageSetup paperSize="9" scale="38" firstPageNumber="12" fitToHeight="0" orientation="landscape" useFirstPageNumber="1" r:id="rId1"/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zoomScaleNormal="100" zoomScaleSheetLayoutView="85" workbookViewId="0">
      <selection activeCell="L9" sqref="L9"/>
    </sheetView>
  </sheetViews>
  <sheetFormatPr defaultColWidth="9" defaultRowHeight="12.75"/>
  <cols>
    <col min="1" max="1" width="12" style="1" customWidth="1"/>
    <col min="2" max="2" width="20.375" style="1" customWidth="1"/>
    <col min="3" max="3" width="23.75" style="1" customWidth="1"/>
    <col min="4" max="9" width="15.75" style="1" customWidth="1"/>
    <col min="10" max="10" width="19" style="17" customWidth="1"/>
    <col min="11" max="11" width="17" style="45" customWidth="1"/>
    <col min="12" max="16384" width="9" style="1"/>
  </cols>
  <sheetData>
    <row r="2" spans="1:24" ht="27.75" customHeight="1">
      <c r="L2" s="245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</row>
    <row r="3" spans="1:24"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</row>
    <row r="4" spans="1:24"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</row>
    <row r="5" spans="1:24"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</row>
    <row r="6" spans="1:24" ht="24" customHeight="1" thickBot="1">
      <c r="L6" s="230"/>
      <c r="M6" s="231"/>
      <c r="N6" s="231"/>
      <c r="O6" s="247"/>
      <c r="P6" s="248"/>
      <c r="Q6" s="248"/>
      <c r="R6" s="248"/>
      <c r="S6" s="248"/>
      <c r="T6" s="248"/>
      <c r="U6" s="231"/>
      <c r="V6" s="231"/>
      <c r="W6" s="231"/>
      <c r="X6" s="231"/>
    </row>
    <row r="7" spans="1:24" ht="24" customHeight="1" thickBot="1">
      <c r="A7" s="271" t="s">
        <v>134</v>
      </c>
      <c r="B7" s="272"/>
      <c r="C7" s="272"/>
      <c r="D7" s="272"/>
      <c r="E7" s="272"/>
      <c r="F7" s="272"/>
      <c r="G7" s="272"/>
      <c r="H7" s="272"/>
      <c r="I7" s="272"/>
      <c r="J7" s="272"/>
      <c r="K7" s="353"/>
    </row>
    <row r="8" spans="1:24" ht="24" customHeight="1">
      <c r="A8" s="51"/>
      <c r="B8" s="52"/>
      <c r="C8" s="52"/>
      <c r="D8" s="52"/>
      <c r="E8" s="52"/>
      <c r="F8" s="52"/>
      <c r="G8" s="52"/>
      <c r="H8" s="52"/>
      <c r="I8" s="52"/>
      <c r="J8" s="74"/>
      <c r="K8" s="68"/>
      <c r="L8" s="202"/>
    </row>
    <row r="9" spans="1:24" ht="24" customHeight="1">
      <c r="A9" s="339" t="s">
        <v>45</v>
      </c>
      <c r="B9" s="340"/>
      <c r="C9" s="374">
        <f>'4. CO Summary'!C9:K9</f>
        <v>0</v>
      </c>
      <c r="D9" s="374"/>
      <c r="E9" s="374"/>
      <c r="F9" s="374"/>
      <c r="G9" s="374"/>
      <c r="H9" s="374"/>
      <c r="I9" s="374"/>
      <c r="J9" s="374"/>
      <c r="K9" s="375"/>
      <c r="L9" s="202"/>
    </row>
    <row r="10" spans="1:24" ht="24" customHeight="1">
      <c r="A10" s="339" t="s">
        <v>46</v>
      </c>
      <c r="B10" s="340"/>
      <c r="C10" s="374">
        <f>'4. CO Summary'!C10:K10</f>
        <v>0</v>
      </c>
      <c r="D10" s="374"/>
      <c r="E10" s="374"/>
      <c r="F10" s="374"/>
      <c r="G10" s="374"/>
      <c r="H10" s="374"/>
      <c r="I10" s="374"/>
      <c r="J10" s="374"/>
      <c r="K10" s="375"/>
      <c r="L10" s="202"/>
    </row>
    <row r="11" spans="1:24" ht="24" customHeight="1">
      <c r="A11" s="339" t="s">
        <v>18</v>
      </c>
      <c r="B11" s="340"/>
      <c r="C11" s="376">
        <f>'4. CO Summary'!C11:K11</f>
        <v>0</v>
      </c>
      <c r="D11" s="374"/>
      <c r="E11" s="374"/>
      <c r="F11" s="374"/>
      <c r="G11" s="374"/>
      <c r="H11" s="374"/>
      <c r="I11" s="374"/>
      <c r="J11" s="374"/>
      <c r="K11" s="375"/>
      <c r="L11" s="202"/>
    </row>
    <row r="12" spans="1:24" ht="24" customHeight="1" thickBot="1">
      <c r="A12" s="51"/>
      <c r="B12" s="52"/>
      <c r="C12" s="52"/>
      <c r="D12" s="52"/>
      <c r="E12" s="52"/>
      <c r="F12" s="52"/>
      <c r="G12" s="52"/>
      <c r="H12" s="52"/>
      <c r="I12" s="133"/>
      <c r="J12" s="74"/>
      <c r="K12" s="68"/>
    </row>
    <row r="13" spans="1:24" s="2" customFormat="1" ht="17.45" customHeight="1" thickBot="1">
      <c r="A13" s="365" t="s">
        <v>5</v>
      </c>
      <c r="B13" s="367" t="s">
        <v>135</v>
      </c>
      <c r="C13" s="368"/>
      <c r="D13" s="367" t="s">
        <v>33</v>
      </c>
      <c r="E13" s="368"/>
      <c r="F13" s="367" t="s">
        <v>100</v>
      </c>
      <c r="G13" s="368"/>
      <c r="H13" s="367" t="s">
        <v>9</v>
      </c>
      <c r="I13" s="368"/>
      <c r="J13" s="367" t="s">
        <v>41</v>
      </c>
      <c r="K13" s="368"/>
      <c r="L13" s="202"/>
    </row>
    <row r="14" spans="1:24" s="2" customFormat="1" ht="13.5" thickBot="1">
      <c r="A14" s="366"/>
      <c r="B14" s="369"/>
      <c r="C14" s="370"/>
      <c r="D14" s="182" t="s">
        <v>7</v>
      </c>
      <c r="E14" s="182" t="s">
        <v>8</v>
      </c>
      <c r="F14" s="182" t="s">
        <v>7</v>
      </c>
      <c r="G14" s="182" t="s">
        <v>8</v>
      </c>
      <c r="H14" s="182" t="s">
        <v>7</v>
      </c>
      <c r="I14" s="182" t="s">
        <v>8</v>
      </c>
      <c r="J14" s="182" t="s">
        <v>7</v>
      </c>
      <c r="K14" s="182" t="s">
        <v>8</v>
      </c>
    </row>
    <row r="15" spans="1:24" ht="33.75" customHeight="1">
      <c r="A15" s="181"/>
      <c r="B15" s="364"/>
      <c r="C15" s="364"/>
      <c r="D15" s="123"/>
      <c r="E15" s="124"/>
      <c r="F15" s="123"/>
      <c r="G15" s="124"/>
      <c r="H15" s="119"/>
      <c r="I15" s="124"/>
      <c r="J15" s="125"/>
      <c r="K15" s="124"/>
    </row>
    <row r="16" spans="1:24" ht="33.75" customHeight="1">
      <c r="A16" s="181"/>
      <c r="B16" s="364"/>
      <c r="C16" s="364"/>
      <c r="D16" s="123"/>
      <c r="E16" s="124"/>
      <c r="F16" s="123"/>
      <c r="G16" s="124"/>
      <c r="H16" s="119"/>
      <c r="I16" s="124"/>
      <c r="J16" s="125"/>
      <c r="K16" s="124"/>
    </row>
    <row r="17" spans="1:11" ht="33.75" customHeight="1">
      <c r="A17" s="181"/>
      <c r="B17" s="364"/>
      <c r="C17" s="364"/>
      <c r="D17" s="123"/>
      <c r="E17" s="124"/>
      <c r="F17" s="123"/>
      <c r="G17" s="124"/>
      <c r="H17" s="119"/>
      <c r="I17" s="124"/>
      <c r="J17" s="125"/>
      <c r="K17" s="124"/>
    </row>
    <row r="18" spans="1:11" ht="33.75" customHeight="1">
      <c r="A18" s="181"/>
      <c r="B18" s="364"/>
      <c r="C18" s="364"/>
      <c r="D18" s="123"/>
      <c r="E18" s="124"/>
      <c r="F18" s="123"/>
      <c r="G18" s="124"/>
      <c r="H18" s="119"/>
      <c r="I18" s="124"/>
      <c r="J18" s="125"/>
      <c r="K18" s="124"/>
    </row>
    <row r="19" spans="1:11" ht="33.75" customHeight="1">
      <c r="A19" s="181"/>
      <c r="B19" s="364"/>
      <c r="C19" s="364"/>
      <c r="D19" s="123"/>
      <c r="E19" s="124"/>
      <c r="F19" s="123"/>
      <c r="G19" s="124"/>
      <c r="H19" s="119"/>
      <c r="I19" s="124"/>
      <c r="J19" s="125"/>
      <c r="K19" s="124"/>
    </row>
    <row r="20" spans="1:11" ht="33.75" customHeight="1">
      <c r="A20" s="181"/>
      <c r="B20" s="364"/>
      <c r="C20" s="364"/>
      <c r="D20" s="123"/>
      <c r="E20" s="124"/>
      <c r="F20" s="123"/>
      <c r="G20" s="124"/>
      <c r="H20" s="119"/>
      <c r="I20" s="124"/>
      <c r="J20" s="125"/>
      <c r="K20" s="124"/>
    </row>
    <row r="21" spans="1:11" ht="33.75" customHeight="1">
      <c r="A21" s="181"/>
      <c r="B21" s="364"/>
      <c r="C21" s="364"/>
      <c r="D21" s="123"/>
      <c r="E21" s="124"/>
      <c r="F21" s="123"/>
      <c r="G21" s="124"/>
      <c r="H21" s="119"/>
      <c r="I21" s="124"/>
      <c r="J21" s="125"/>
      <c r="K21" s="124"/>
    </row>
    <row r="22" spans="1:11" ht="33.75" customHeight="1">
      <c r="A22" s="181"/>
      <c r="B22" s="364"/>
      <c r="C22" s="364"/>
      <c r="D22" s="123"/>
      <c r="E22" s="124"/>
      <c r="F22" s="123"/>
      <c r="G22" s="124"/>
      <c r="H22" s="119"/>
      <c r="I22" s="124"/>
      <c r="J22" s="125"/>
      <c r="K22" s="124"/>
    </row>
    <row r="23" spans="1:11" ht="33.75" customHeight="1">
      <c r="A23" s="181"/>
      <c r="B23" s="364"/>
      <c r="C23" s="364"/>
      <c r="D23" s="123"/>
      <c r="E23" s="124"/>
      <c r="F23" s="123"/>
      <c r="G23" s="124"/>
      <c r="H23" s="119"/>
      <c r="I23" s="124"/>
      <c r="J23" s="125"/>
      <c r="K23" s="124"/>
    </row>
    <row r="24" spans="1:11" ht="24" customHeight="1" thickBot="1">
      <c r="A24" s="361" t="s">
        <v>61</v>
      </c>
      <c r="B24" s="362"/>
      <c r="C24" s="362"/>
      <c r="D24" s="161">
        <f>SUM(D15:D23)</f>
        <v>0</v>
      </c>
      <c r="E24" s="162"/>
      <c r="F24" s="161">
        <f>SUM(F15:F23)</f>
        <v>0</v>
      </c>
      <c r="G24" s="162"/>
      <c r="H24" s="161">
        <f>SUM(H15:H23)</f>
        <v>0</v>
      </c>
      <c r="I24" s="163"/>
      <c r="J24" s="164">
        <f>SUM(J15:J23)</f>
        <v>0</v>
      </c>
      <c r="K24" s="165"/>
    </row>
    <row r="26" spans="1:11" ht="12.75" customHeight="1">
      <c r="A26" s="363"/>
      <c r="B26" s="363"/>
      <c r="C26" s="363"/>
      <c r="D26" s="363"/>
      <c r="E26" s="363"/>
      <c r="F26" s="363"/>
      <c r="G26" s="363"/>
      <c r="H26" s="363"/>
      <c r="I26" s="363"/>
    </row>
    <row r="27" spans="1:11">
      <c r="A27" s="363"/>
      <c r="B27" s="363"/>
      <c r="C27" s="363"/>
      <c r="D27" s="363"/>
      <c r="E27" s="363"/>
      <c r="F27" s="363"/>
      <c r="G27" s="363"/>
      <c r="H27" s="363"/>
      <c r="I27" s="363"/>
    </row>
  </sheetData>
  <sheetProtection algorithmName="SHA-512" hashValue="sa9cLgaUS8hvumJCebAQMl2gebl6bCyRTUQxxduRjBvVWcJqA6plK/0k4stwt2VTYSwSMuIPLBRM/JRUJ36vkg==" saltValue="s2cQgcDCAeWez2P9aBKuSQ==" spinCount="100000" sheet="1" objects="1" scenarios="1"/>
  <mergeCells count="26">
    <mergeCell ref="O6:T6"/>
    <mergeCell ref="L2:X2"/>
    <mergeCell ref="B21:C21"/>
    <mergeCell ref="B22:C22"/>
    <mergeCell ref="B23:C23"/>
    <mergeCell ref="J13:K13"/>
    <mergeCell ref="A7:K7"/>
    <mergeCell ref="A9:B9"/>
    <mergeCell ref="C9:K9"/>
    <mergeCell ref="A10:B10"/>
    <mergeCell ref="C10:K10"/>
    <mergeCell ref="A11:B11"/>
    <mergeCell ref="C11:K11"/>
    <mergeCell ref="A24:C24"/>
    <mergeCell ref="A26:I27"/>
    <mergeCell ref="B20:C20"/>
    <mergeCell ref="A13:A14"/>
    <mergeCell ref="B13:C14"/>
    <mergeCell ref="D13:E13"/>
    <mergeCell ref="F13:G13"/>
    <mergeCell ref="B15:C15"/>
    <mergeCell ref="B16:C16"/>
    <mergeCell ref="B17:C17"/>
    <mergeCell ref="B18:C18"/>
    <mergeCell ref="B19:C19"/>
    <mergeCell ref="H13:I13"/>
  </mergeCells>
  <pageMargins left="0.70866141732283472" right="0.70866141732283472" top="0.74803149606299213" bottom="0.74803149606299213" header="0.31496062992125984" footer="0.31496062992125984"/>
  <pageSetup paperSize="8" scale="57" firstPageNumber="12" fitToHeight="0" orientation="landscape" useFirstPageNumber="1" r:id="rId1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6"/>
  <sheetViews>
    <sheetView zoomScaleNormal="100" zoomScaleSheetLayoutView="100" workbookViewId="0">
      <selection activeCell="L13" sqref="L13"/>
    </sheetView>
  </sheetViews>
  <sheetFormatPr defaultColWidth="9" defaultRowHeight="12.75"/>
  <cols>
    <col min="1" max="1" width="12" style="1" customWidth="1"/>
    <col min="2" max="2" width="21.625" style="1" customWidth="1"/>
    <col min="3" max="3" width="22.875" style="1" customWidth="1"/>
    <col min="4" max="4" width="15.625" style="1" customWidth="1"/>
    <col min="5" max="7" width="15.75" style="1" customWidth="1"/>
    <col min="8" max="9" width="15.75" style="4" customWidth="1"/>
    <col min="10" max="10" width="0" style="1" hidden="1" customWidth="1"/>
    <col min="11" max="11" width="1.625" style="1" customWidth="1"/>
    <col min="12" max="16384" width="9" style="1"/>
  </cols>
  <sheetData>
    <row r="1" spans="1:24">
      <c r="H1" s="45"/>
      <c r="I1" s="45"/>
    </row>
    <row r="2" spans="1:24" ht="31.5" customHeight="1">
      <c r="H2" s="45"/>
      <c r="I2" s="45"/>
      <c r="L2" s="245"/>
      <c r="M2" s="246"/>
      <c r="N2" s="246"/>
      <c r="O2" s="246"/>
      <c r="P2" s="246"/>
      <c r="Q2" s="246"/>
      <c r="R2" s="246"/>
      <c r="S2" s="246"/>
      <c r="T2" s="246"/>
      <c r="U2" s="246"/>
      <c r="V2" s="246"/>
      <c r="W2" s="246"/>
      <c r="X2" s="246"/>
    </row>
    <row r="3" spans="1:24">
      <c r="H3" s="45"/>
      <c r="I3" s="45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</row>
    <row r="4" spans="1:24">
      <c r="H4" s="45"/>
      <c r="I4" s="45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</row>
    <row r="5" spans="1:24">
      <c r="H5" s="45"/>
      <c r="I5" s="45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</row>
    <row r="6" spans="1:24" ht="24" customHeight="1" thickBot="1">
      <c r="L6" s="230"/>
      <c r="M6" s="231"/>
      <c r="N6" s="231"/>
      <c r="O6" s="247"/>
      <c r="P6" s="248"/>
      <c r="Q6" s="248"/>
      <c r="R6" s="248"/>
      <c r="S6" s="248"/>
      <c r="T6" s="248"/>
      <c r="U6" s="231"/>
      <c r="V6" s="231"/>
      <c r="W6" s="231"/>
      <c r="X6" s="231"/>
    </row>
    <row r="7" spans="1:24" ht="24" customHeight="1" thickBot="1">
      <c r="A7" s="271" t="s">
        <v>136</v>
      </c>
      <c r="B7" s="272"/>
      <c r="C7" s="272"/>
      <c r="D7" s="272"/>
      <c r="E7" s="272"/>
      <c r="F7" s="272"/>
      <c r="G7" s="272"/>
      <c r="H7" s="272"/>
      <c r="I7" s="353"/>
    </row>
    <row r="8" spans="1:24" ht="24" customHeight="1">
      <c r="A8" s="51"/>
      <c r="B8" s="52"/>
      <c r="C8" s="52"/>
      <c r="D8" s="52"/>
      <c r="E8" s="52"/>
      <c r="F8" s="52"/>
      <c r="G8" s="52"/>
      <c r="H8" s="67"/>
      <c r="I8" s="68"/>
      <c r="L8" s="202"/>
    </row>
    <row r="9" spans="1:24" ht="24" customHeight="1">
      <c r="A9" s="339" t="s">
        <v>45</v>
      </c>
      <c r="B9" s="340"/>
      <c r="C9" s="374">
        <f>'6. EC Summary'!C9:K9</f>
        <v>0</v>
      </c>
      <c r="D9" s="374"/>
      <c r="E9" s="374"/>
      <c r="F9" s="374"/>
      <c r="G9" s="374"/>
      <c r="H9" s="374"/>
      <c r="I9" s="375"/>
      <c r="L9" s="202"/>
    </row>
    <row r="10" spans="1:24" ht="24" customHeight="1">
      <c r="A10" s="339" t="s">
        <v>46</v>
      </c>
      <c r="B10" s="340"/>
      <c r="C10" s="374">
        <f>'6. EC Summary'!C10:K10</f>
        <v>0</v>
      </c>
      <c r="D10" s="374"/>
      <c r="E10" s="374"/>
      <c r="F10" s="374"/>
      <c r="G10" s="374"/>
      <c r="H10" s="374"/>
      <c r="I10" s="375"/>
      <c r="L10" s="202"/>
    </row>
    <row r="11" spans="1:24" ht="24" customHeight="1">
      <c r="A11" s="339" t="s">
        <v>18</v>
      </c>
      <c r="B11" s="340"/>
      <c r="C11" s="376">
        <f>'6. EC Summary'!C11:K11</f>
        <v>0</v>
      </c>
      <c r="D11" s="374"/>
      <c r="E11" s="374"/>
      <c r="F11" s="374"/>
      <c r="G11" s="374"/>
      <c r="H11" s="374"/>
      <c r="I11" s="375"/>
      <c r="L11" s="202"/>
    </row>
    <row r="12" spans="1:24" ht="24" customHeight="1" thickBot="1">
      <c r="A12" s="51"/>
      <c r="B12" s="52"/>
      <c r="C12" s="52"/>
      <c r="D12" s="52"/>
      <c r="E12" s="52"/>
      <c r="F12" s="52"/>
      <c r="G12" s="52"/>
      <c r="H12" s="67"/>
      <c r="I12" s="137"/>
    </row>
    <row r="13" spans="1:24" s="2" customFormat="1" ht="26.25" customHeight="1" thickBot="1">
      <c r="A13" s="365" t="s">
        <v>5</v>
      </c>
      <c r="B13" s="367" t="s">
        <v>6</v>
      </c>
      <c r="C13" s="368"/>
      <c r="D13" s="365" t="s">
        <v>28</v>
      </c>
      <c r="E13" s="365" t="s">
        <v>15</v>
      </c>
      <c r="F13" s="365" t="s">
        <v>13</v>
      </c>
      <c r="G13" s="365" t="s">
        <v>35</v>
      </c>
      <c r="H13" s="379" t="s">
        <v>101</v>
      </c>
      <c r="I13" s="380"/>
      <c r="L13" s="202"/>
    </row>
    <row r="14" spans="1:24" s="2" customFormat="1" ht="13.5" thickBot="1">
      <c r="A14" s="366"/>
      <c r="B14" s="369"/>
      <c r="C14" s="370"/>
      <c r="D14" s="366"/>
      <c r="E14" s="366"/>
      <c r="F14" s="381"/>
      <c r="G14" s="366"/>
      <c r="H14" s="155" t="s">
        <v>7</v>
      </c>
      <c r="I14" s="155" t="s">
        <v>8</v>
      </c>
    </row>
    <row r="15" spans="1:24" ht="24" customHeight="1">
      <c r="A15" s="120"/>
      <c r="B15" s="386"/>
      <c r="C15" s="386"/>
      <c r="D15" s="109"/>
      <c r="E15" s="213"/>
      <c r="F15" s="110"/>
      <c r="G15" s="109"/>
      <c r="H15" s="123"/>
      <c r="I15" s="157"/>
      <c r="J15" s="1" t="s">
        <v>67</v>
      </c>
    </row>
    <row r="16" spans="1:24" ht="24" customHeight="1">
      <c r="A16" s="112"/>
      <c r="B16" s="387"/>
      <c r="C16" s="388"/>
      <c r="D16" s="110"/>
      <c r="E16" s="212"/>
      <c r="F16" s="110"/>
      <c r="G16" s="110"/>
      <c r="H16" s="123"/>
      <c r="I16" s="180"/>
      <c r="J16" s="1" t="s">
        <v>68</v>
      </c>
      <c r="O16" s="1" t="s">
        <v>42</v>
      </c>
    </row>
    <row r="17" spans="1:9" ht="24" customHeight="1">
      <c r="A17" s="112"/>
      <c r="B17" s="387"/>
      <c r="C17" s="388"/>
      <c r="D17" s="110"/>
      <c r="E17" s="212"/>
      <c r="F17" s="110"/>
      <c r="G17" s="110"/>
      <c r="H17" s="123"/>
      <c r="I17" s="180"/>
    </row>
    <row r="18" spans="1:9" ht="24" customHeight="1">
      <c r="A18" s="112"/>
      <c r="B18" s="387"/>
      <c r="C18" s="388"/>
      <c r="D18" s="110"/>
      <c r="E18" s="121"/>
      <c r="F18" s="110"/>
      <c r="G18" s="110"/>
      <c r="H18" s="123"/>
      <c r="I18" s="180"/>
    </row>
    <row r="19" spans="1:9" ht="24" customHeight="1">
      <c r="A19" s="112"/>
      <c r="B19" s="385"/>
      <c r="C19" s="385"/>
      <c r="D19" s="110"/>
      <c r="E19" s="121"/>
      <c r="F19" s="110"/>
      <c r="G19" s="110"/>
      <c r="H19" s="123"/>
      <c r="I19" s="180"/>
    </row>
    <row r="20" spans="1:9" ht="24" customHeight="1">
      <c r="A20" s="112"/>
      <c r="B20" s="385"/>
      <c r="C20" s="385"/>
      <c r="D20" s="110"/>
      <c r="E20" s="121"/>
      <c r="F20" s="110"/>
      <c r="G20" s="110"/>
      <c r="H20" s="123"/>
      <c r="I20" s="180"/>
    </row>
    <row r="21" spans="1:9" ht="24" customHeight="1">
      <c r="A21" s="112"/>
      <c r="B21" s="385"/>
      <c r="C21" s="385"/>
      <c r="D21" s="110"/>
      <c r="E21" s="121"/>
      <c r="F21" s="110"/>
      <c r="G21" s="110"/>
      <c r="H21" s="123"/>
      <c r="I21" s="180"/>
    </row>
    <row r="22" spans="1:9" ht="24" customHeight="1">
      <c r="A22" s="112"/>
      <c r="B22" s="385"/>
      <c r="C22" s="385"/>
      <c r="D22" s="110"/>
      <c r="E22" s="121"/>
      <c r="F22" s="110"/>
      <c r="G22" s="110"/>
      <c r="H22" s="123"/>
      <c r="I22" s="180"/>
    </row>
    <row r="23" spans="1:9" ht="24" customHeight="1">
      <c r="A23" s="132"/>
      <c r="B23" s="385"/>
      <c r="C23" s="385"/>
      <c r="D23" s="110"/>
      <c r="E23" s="121"/>
      <c r="F23" s="110"/>
      <c r="G23" s="110"/>
      <c r="H23" s="123"/>
      <c r="I23" s="180"/>
    </row>
    <row r="24" spans="1:9" ht="24" customHeight="1">
      <c r="A24" s="132"/>
      <c r="B24" s="385"/>
      <c r="C24" s="385"/>
      <c r="D24" s="110"/>
      <c r="E24" s="121"/>
      <c r="F24" s="110"/>
      <c r="G24" s="110"/>
      <c r="H24" s="123"/>
      <c r="I24" s="180"/>
    </row>
    <row r="25" spans="1:9" ht="24" customHeight="1" thickBot="1">
      <c r="A25" s="116"/>
      <c r="B25" s="389"/>
      <c r="C25" s="389"/>
      <c r="D25" s="118"/>
      <c r="E25" s="127"/>
      <c r="F25" s="118"/>
      <c r="G25" s="110"/>
      <c r="H25" s="111"/>
      <c r="I25" s="180"/>
    </row>
    <row r="26" spans="1:9" ht="24" customHeight="1" thickBot="1">
      <c r="A26" s="382" t="s">
        <v>4</v>
      </c>
      <c r="B26" s="383"/>
      <c r="C26" s="383"/>
      <c r="D26" s="383"/>
      <c r="E26" s="383"/>
      <c r="F26" s="384"/>
      <c r="G26" s="383"/>
      <c r="H26" s="129">
        <f>SUM(H15:H25)</f>
        <v>0</v>
      </c>
      <c r="I26" s="130"/>
    </row>
  </sheetData>
  <sheetProtection algorithmName="SHA-512" hashValue="x3mFPEjUYoMqEmwDkWK+TR7YhjfJVkCjhpqgcMv9m1y9rxNe39/lxpQUAiLSDsnx9ZCVskVgkSfVoqG4evr8sw==" saltValue="iuDKuW5ohTLbnmg7AS/gnQ==" spinCount="100000" sheet="1" selectLockedCells="1" selectUnlockedCells="1"/>
  <mergeCells count="28">
    <mergeCell ref="O6:T6"/>
    <mergeCell ref="L2:X2"/>
    <mergeCell ref="A26:G26"/>
    <mergeCell ref="B19:C19"/>
    <mergeCell ref="B15:C15"/>
    <mergeCell ref="B16:C16"/>
    <mergeCell ref="B17:C17"/>
    <mergeCell ref="B18:C18"/>
    <mergeCell ref="B23:C23"/>
    <mergeCell ref="B24:C24"/>
    <mergeCell ref="B25:C25"/>
    <mergeCell ref="B20:C20"/>
    <mergeCell ref="B21:C21"/>
    <mergeCell ref="B22:C22"/>
    <mergeCell ref="C9:I9"/>
    <mergeCell ref="A7:I7"/>
    <mergeCell ref="A9:B9"/>
    <mergeCell ref="A10:B10"/>
    <mergeCell ref="A11:B11"/>
    <mergeCell ref="D13:D14"/>
    <mergeCell ref="B13:C14"/>
    <mergeCell ref="C11:I11"/>
    <mergeCell ref="C10:I10"/>
    <mergeCell ref="G13:G14"/>
    <mergeCell ref="A13:A14"/>
    <mergeCell ref="H13:I13"/>
    <mergeCell ref="F13:F14"/>
    <mergeCell ref="E13:E14"/>
  </mergeCells>
  <dataValidations count="1">
    <dataValidation type="list" allowBlank="1" showInputMessage="1" showErrorMessage="1" sqref="F15:F25">
      <formula1>$J$15:$J$16</formula1>
    </dataValidation>
  </dataValidations>
  <pageMargins left="0.70866141732283472" right="0.70866141732283472" top="0.74803149606299213" bottom="0.74803149606299213" header="0.31496062992125984" footer="0.31496062992125984"/>
  <pageSetup paperSize="8" scale="64" firstPageNumber="13" orientation="landscape" useFirstPageNumber="1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Cover</vt:lpstr>
      <vt:lpstr>Contents Page</vt:lpstr>
      <vt:lpstr>1. Executive Summary</vt:lpstr>
      <vt:lpstr>2. Contract Information</vt:lpstr>
      <vt:lpstr>3. Schedule of Certificates</vt:lpstr>
      <vt:lpstr>4. CO Summary</vt:lpstr>
      <vt:lpstr>5. CE Summary</vt:lpstr>
      <vt:lpstr>6. EC Summary</vt:lpstr>
      <vt:lpstr>7. SN Summary</vt:lpstr>
      <vt:lpstr>8. Potential Liabilities</vt:lpstr>
      <vt:lpstr>9. Employer's Data Sheet</vt:lpstr>
      <vt:lpstr>10. Expenditure Profile R1</vt:lpstr>
      <vt:lpstr>'1. Executive Summary'!Print_Area</vt:lpstr>
      <vt:lpstr>'10. Expenditure Profile R1'!Print_Area</vt:lpstr>
      <vt:lpstr>'2. Contract Information'!Print_Area</vt:lpstr>
      <vt:lpstr>'3. Schedule of Certificates'!Print_Area</vt:lpstr>
      <vt:lpstr>'4. CO Summary'!Print_Area</vt:lpstr>
      <vt:lpstr>'5. CE Summary'!Print_Area</vt:lpstr>
      <vt:lpstr>'6. EC Summary'!Print_Area</vt:lpstr>
      <vt:lpstr>'7. SN Summary'!Print_Area</vt:lpstr>
      <vt:lpstr>'8. Potential Liabilities'!Print_Area</vt:lpstr>
      <vt:lpstr>'9. Employer''s Data Sheet'!Print_Area</vt:lpstr>
      <vt:lpstr>'Contents Page'!Print_Area</vt:lpstr>
      <vt:lpstr>Cover!Print_Area</vt:lpstr>
      <vt:lpstr>'1. Executive Summary'!Print_Titles</vt:lpstr>
    </vt:vector>
  </TitlesOfParts>
  <Company>ChandlerKBS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imorris</dc:creator>
  <cp:lastModifiedBy>Ollie Fallon</cp:lastModifiedBy>
  <cp:lastPrinted>2022-11-24T10:03:16Z</cp:lastPrinted>
  <dcterms:created xsi:type="dcterms:W3CDTF">2010-02-24T09:35:49Z</dcterms:created>
  <dcterms:modified xsi:type="dcterms:W3CDTF">2023-02-14T16:38:27Z</dcterms:modified>
</cp:coreProperties>
</file>